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josepsanromaconde/Documents/AHC/MEMÒRIA GUIA LLOGUER TENS/QUADRES PER A ELABORAR MEMÒRIA/"/>
    </mc:Choice>
  </mc:AlternateContent>
  <xr:revisionPtr revIDLastSave="0" documentId="13_ncr:1_{40D96DF7-B7F8-BB4F-91F7-E2DCCCA6028E}" xr6:coauthVersionLast="47" xr6:coauthVersionMax="47" xr10:uidLastSave="{00000000-0000-0000-0000-000000000000}"/>
  <bookViews>
    <workbookView xWindow="0" yWindow="1080" windowWidth="21480" windowHeight="20740" xr2:uid="{00000000-000D-0000-FFFF-FFFF00000000}"/>
  </bookViews>
  <sheets>
    <sheet name="aec-25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G24" i="1"/>
  <c r="E24" i="1"/>
  <c r="I10" i="1"/>
  <c r="G10" i="1"/>
  <c r="E10" i="1"/>
  <c r="I18" i="1"/>
  <c r="G18" i="1"/>
  <c r="E18" i="1"/>
  <c r="I39" i="1"/>
  <c r="I37" i="1"/>
  <c r="G39" i="1"/>
  <c r="G37" i="1"/>
  <c r="E39" i="1"/>
  <c r="E37" i="1"/>
  <c r="I4" i="1"/>
  <c r="G4" i="1"/>
  <c r="E4" i="1"/>
  <c r="I62" i="1"/>
  <c r="I61" i="1"/>
  <c r="G62" i="1"/>
  <c r="G61" i="1"/>
  <c r="E62" i="1"/>
  <c r="E61" i="1"/>
  <c r="I58" i="1"/>
  <c r="G58" i="1"/>
  <c r="E58" i="1"/>
  <c r="I56" i="1"/>
  <c r="G56" i="1"/>
  <c r="E56" i="1"/>
  <c r="I32" i="1"/>
  <c r="G32" i="1"/>
  <c r="E32" i="1"/>
  <c r="I11" i="1"/>
  <c r="G11" i="1"/>
  <c r="E11" i="1"/>
  <c r="I72" i="1"/>
  <c r="I73" i="1"/>
  <c r="I74" i="1"/>
  <c r="I75" i="1"/>
  <c r="I6" i="1"/>
  <c r="I7" i="1"/>
  <c r="I8" i="1"/>
  <c r="I9" i="1"/>
  <c r="I12" i="1"/>
  <c r="I13" i="1"/>
  <c r="I14" i="1"/>
  <c r="I15" i="1"/>
  <c r="I16" i="1"/>
  <c r="I17" i="1"/>
  <c r="I19" i="1"/>
  <c r="I20" i="1"/>
  <c r="I21" i="1"/>
  <c r="I22" i="1"/>
  <c r="I23" i="1"/>
  <c r="I25" i="1"/>
  <c r="I26" i="1"/>
  <c r="I27" i="1"/>
  <c r="I28" i="1"/>
  <c r="I29" i="1"/>
  <c r="I30" i="1"/>
  <c r="I31" i="1"/>
  <c r="I33" i="1"/>
  <c r="I34" i="1"/>
  <c r="I35" i="1"/>
  <c r="I36" i="1"/>
  <c r="I38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7" i="1"/>
  <c r="I59" i="1"/>
  <c r="I60" i="1"/>
  <c r="I63" i="1"/>
  <c r="I64" i="1"/>
  <c r="I65" i="1"/>
  <c r="I66" i="1"/>
  <c r="I67" i="1"/>
  <c r="I68" i="1"/>
  <c r="I69" i="1"/>
  <c r="I70" i="1"/>
  <c r="I71" i="1"/>
  <c r="I5" i="1"/>
  <c r="G7" i="1"/>
  <c r="G8" i="1"/>
  <c r="G9" i="1"/>
  <c r="G12" i="1"/>
  <c r="G13" i="1"/>
  <c r="G14" i="1"/>
  <c r="G15" i="1"/>
  <c r="G16" i="1"/>
  <c r="G17" i="1"/>
  <c r="G19" i="1"/>
  <c r="G20" i="1"/>
  <c r="G21" i="1"/>
  <c r="G22" i="1"/>
  <c r="G23" i="1"/>
  <c r="G25" i="1"/>
  <c r="G26" i="1"/>
  <c r="G27" i="1"/>
  <c r="G28" i="1"/>
  <c r="G29" i="1"/>
  <c r="G30" i="1"/>
  <c r="G31" i="1"/>
  <c r="G33" i="1"/>
  <c r="G34" i="1"/>
  <c r="G35" i="1"/>
  <c r="G36" i="1"/>
  <c r="G38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7" i="1"/>
  <c r="G59" i="1"/>
  <c r="G60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6" i="1"/>
  <c r="G5" i="1"/>
  <c r="E6" i="1"/>
  <c r="E7" i="1"/>
  <c r="E8" i="1"/>
  <c r="E9" i="1"/>
  <c r="E12" i="1"/>
  <c r="E13" i="1"/>
  <c r="E14" i="1"/>
  <c r="E15" i="1"/>
  <c r="E16" i="1"/>
  <c r="E17" i="1"/>
  <c r="E19" i="1"/>
  <c r="E20" i="1"/>
  <c r="E21" i="1"/>
  <c r="E22" i="1"/>
  <c r="E23" i="1"/>
  <c r="E25" i="1"/>
  <c r="E26" i="1"/>
  <c r="E27" i="1"/>
  <c r="E28" i="1"/>
  <c r="E29" i="1"/>
  <c r="E30" i="1"/>
  <c r="E31" i="1"/>
  <c r="E33" i="1"/>
  <c r="E34" i="1"/>
  <c r="E35" i="1"/>
  <c r="E36" i="1"/>
  <c r="E38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7" i="1"/>
  <c r="E59" i="1"/>
  <c r="E60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5" i="1"/>
</calcChain>
</file>

<file path=xl/sharedStrings.xml><?xml version="1.0" encoding="utf-8"?>
<sst xmlns="http://schemas.openxmlformats.org/spreadsheetml/2006/main" count="85" uniqueCount="85">
  <si>
    <t>Badalona</t>
  </si>
  <si>
    <t>Barberà del Vallès</t>
  </si>
  <si>
    <t>Barcelona</t>
  </si>
  <si>
    <t>Blanes</t>
  </si>
  <si>
    <t>Calafell</t>
  </si>
  <si>
    <t>Castellar del Vallès</t>
  </si>
  <si>
    <t>Castelldefels</t>
  </si>
  <si>
    <t>Cerdanyola del Vallès</t>
  </si>
  <si>
    <t>Cornellà de Llobregat</t>
  </si>
  <si>
    <t>Esplugues de Llobregat</t>
  </si>
  <si>
    <t>Figueres</t>
  </si>
  <si>
    <t>Gavà</t>
  </si>
  <si>
    <t>Girona</t>
  </si>
  <si>
    <t>Granollers</t>
  </si>
  <si>
    <t>Hospitalet de Llobregat, l'</t>
  </si>
  <si>
    <t>Igualada</t>
  </si>
  <si>
    <t>Lleida</t>
  </si>
  <si>
    <t>Manlleu</t>
  </si>
  <si>
    <t>Manresa</t>
  </si>
  <si>
    <t>Martorell</t>
  </si>
  <si>
    <t>Masnou, el</t>
  </si>
  <si>
    <t>Mataró</t>
  </si>
  <si>
    <t>Molins de Rei</t>
  </si>
  <si>
    <t>Montcada i Reixac</t>
  </si>
  <si>
    <t>Montgat</t>
  </si>
  <si>
    <t>Olesa de Montserrat</t>
  </si>
  <si>
    <t>Olot</t>
  </si>
  <si>
    <t>Palafrugell</t>
  </si>
  <si>
    <t>Pallejà</t>
  </si>
  <si>
    <t>Pineda de Mar</t>
  </si>
  <si>
    <t>Prat de Llobregat, el</t>
  </si>
  <si>
    <t>Premià de Mar</t>
  </si>
  <si>
    <t>Reus</t>
  </si>
  <si>
    <t>Ripollet</t>
  </si>
  <si>
    <t>Rubí</t>
  </si>
  <si>
    <t>Sabadell</t>
  </si>
  <si>
    <t>Salou</t>
  </si>
  <si>
    <t>Salt</t>
  </si>
  <si>
    <t>Sant Adrià de Besòs</t>
  </si>
  <si>
    <t>Sant Andreu de la Barca</t>
  </si>
  <si>
    <t>Sant Boi de Llobregat</t>
  </si>
  <si>
    <t>Sant Cugat del Vallès</t>
  </si>
  <si>
    <t>Sant Feliu de Guíxols</t>
  </si>
  <si>
    <t>Sant Feliu de Llobregat</t>
  </si>
  <si>
    <t>Sant Joan Despí</t>
  </si>
  <si>
    <t>Sant Just Desvern</t>
  </si>
  <si>
    <t>Sant Pere de Ribes</t>
  </si>
  <si>
    <t>Sant Vicenç dels Horts</t>
  </si>
  <si>
    <t>Santa Coloma de Gramenet</t>
  </si>
  <si>
    <t>Santa Perpètua de Mogoda</t>
  </si>
  <si>
    <t>Sitges</t>
  </si>
  <si>
    <t>Tarragona</t>
  </si>
  <si>
    <t>Terrassa</t>
  </si>
  <si>
    <t>Tortosa</t>
  </si>
  <si>
    <t>Vendrell, el</t>
  </si>
  <si>
    <t>Vic</t>
  </si>
  <si>
    <t>Viladecans</t>
  </si>
  <si>
    <t>Vilafranca del Penedès</t>
  </si>
  <si>
    <t>Vilanova i la Geltrú</t>
  </si>
  <si>
    <t>Vilassar de Mar</t>
  </si>
  <si>
    <t>Catalunya</t>
  </si>
  <si>
    <r>
      <rPr>
        <b/>
        <sz val="9"/>
        <color theme="5"/>
        <rFont val="Arial"/>
        <family val="2"/>
      </rPr>
      <t>Compliment de les condicions ("qualsevol" de les 3 previstes)</t>
    </r>
    <r>
      <rPr>
        <b/>
        <sz val="9"/>
        <color rgb="FF000000"/>
        <rFont val="Arial"/>
        <family val="2"/>
      </rPr>
      <t xml:space="preserve"> per a determinar àrea de mercat tens d'acord amb l'</t>
    </r>
    <r>
      <rPr>
        <b/>
        <sz val="9"/>
        <color theme="5"/>
        <rFont val="Arial"/>
        <family val="2"/>
      </rPr>
      <t>article 2 de la Llei 11/2020</t>
    </r>
  </si>
  <si>
    <t>Diferència dels 5 anys anteriors (2016-2020)</t>
  </si>
  <si>
    <r>
      <rPr>
        <b/>
        <sz val="9"/>
        <color theme="5"/>
        <rFont val="Arial"/>
        <family val="2"/>
      </rPr>
      <t>Art. 2.a.</t>
    </r>
    <r>
      <rPr>
        <b/>
        <sz val="9"/>
        <color rgb="FF000000"/>
        <rFont val="Arial"/>
        <family val="2"/>
      </rPr>
      <t xml:space="preserve"> Mitjana del lloguer amb creixement  clarament superior al de la mitjana del territori de Catalunya</t>
    </r>
  </si>
  <si>
    <t>Pes del lloguer sobre la RFDB mensual</t>
  </si>
  <si>
    <r>
      <rPr>
        <b/>
        <sz val="9"/>
        <color theme="5"/>
        <rFont val="Arial"/>
        <family val="2"/>
      </rPr>
      <t xml:space="preserve">Art. 2.b. </t>
    </r>
    <r>
      <rPr>
        <b/>
        <sz val="9"/>
        <color rgb="FF000000"/>
        <rFont val="Arial"/>
        <family val="2"/>
      </rPr>
      <t>Càrrega del cost del lloguer superior al 30% del  pressupost personal o familiar, o mitjana del lloguer superior al 30% de la renda mitjana de les persones menors de 35 anys</t>
    </r>
  </si>
  <si>
    <r>
      <rPr>
        <b/>
        <sz val="9"/>
        <color theme="5"/>
        <rFont val="Arial"/>
        <family val="2"/>
      </rPr>
      <t xml:space="preserve">Art. 2.c. </t>
    </r>
    <r>
      <rPr>
        <b/>
        <sz val="9"/>
        <color rgb="FF000000"/>
        <rFont val="Arial"/>
        <family val="2"/>
      </rPr>
      <t xml:space="preserve">Creixement interanual acumulat del lloguer en els darrers 5 anys d'almenys 3 punts percentuals per damunt de la taxa interanual de l' IPC de Catalunya </t>
    </r>
  </si>
  <si>
    <t xml:space="preserve">Renda Familiar Disponible Bruta (RFDB) mensual per habitant al municipi, segons Idescat (2019) </t>
  </si>
  <si>
    <t>Lloguer mitjà contractual 2020*</t>
  </si>
  <si>
    <t>Lloguer mitjà contactual 2016*</t>
  </si>
  <si>
    <t>*Dades segons el DTES</t>
  </si>
  <si>
    <t xml:space="preserve"> Creixement interanual acumulat del lloguer (2016-2020)</t>
  </si>
  <si>
    <t>Diferència entre el creixement acumulat del lloguer i l'increment acumulat del 4,6% de l'IPC entre 2016 i 2020 a Catalunya segons Idescat</t>
  </si>
  <si>
    <t>Cardedeu</t>
  </si>
  <si>
    <t>Mollet del Vallès</t>
  </si>
  <si>
    <t>Sant Fruitós de Bages</t>
  </si>
  <si>
    <t>Sanbt Julià de Ramis</t>
  </si>
  <si>
    <t>Sant Sadurní d'Anoia</t>
  </si>
  <si>
    <t>Sant Quirze del Vallès</t>
  </si>
  <si>
    <t>Arenys de Munt</t>
  </si>
  <si>
    <t>Palafolls</t>
  </si>
  <si>
    <t>Palau-solità i Plegamans</t>
  </si>
  <si>
    <t>Garriga, la</t>
  </si>
  <si>
    <t>Canet de Mar</t>
  </si>
  <si>
    <t>Llagostera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</si>
</sst>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#,##0.00;;\-"/>
  </numFmts>
  <fonts count="27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343E47"/>
      <name val="Arial"/>
      <family val="2"/>
    </font>
    <font>
      <b/>
      <sz val="9"/>
      <color theme="5"/>
      <name val="Arial"/>
      <family val="2"/>
    </font>
    <font>
      <b/>
      <sz val="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43" fontId="22" fillId="0" borderId="0" applyFont="0" applyFill="0" applyBorder="0" applyAlignment="0" applyProtection="0"/>
  </cellStyleXfs>
  <cellXfs count="35">
    <xf numFmtId="0" fontId="0" fillId="0" borderId="0" xfId="0"/>
    <xf numFmtId="164" fontId="21" fillId="0" borderId="12" xfId="43" applyNumberFormat="1" applyFont="1" applyFill="1" applyBorder="1" applyAlignment="1">
      <alignment vertical="center" wrapText="1"/>
    </xf>
    <xf numFmtId="0" fontId="20" fillId="0" borderId="0" xfId="0" applyFont="1" applyAlignment="1">
      <alignment wrapText="1"/>
    </xf>
    <xf numFmtId="0" fontId="24" fillId="0" borderId="0" xfId="0" applyFont="1"/>
    <xf numFmtId="14" fontId="20" fillId="0" borderId="0" xfId="0" applyNumberFormat="1" applyFont="1" applyAlignment="1">
      <alignment horizontal="left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4" fontId="21" fillId="33" borderId="12" xfId="43" applyNumberFormat="1" applyFont="1" applyFill="1" applyBorder="1" applyAlignment="1">
      <alignment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right" vertical="center" wrapText="1"/>
    </xf>
    <xf numFmtId="10" fontId="21" fillId="33" borderId="10" xfId="0" applyNumberFormat="1" applyFont="1" applyFill="1" applyBorder="1" applyAlignment="1">
      <alignment horizontal="right" wrapText="1"/>
    </xf>
    <xf numFmtId="10" fontId="21" fillId="33" borderId="10" xfId="42" applyNumberFormat="1" applyFont="1" applyFill="1" applyBorder="1" applyAlignment="1">
      <alignment vertical="center" wrapText="1"/>
    </xf>
    <xf numFmtId="10" fontId="21" fillId="33" borderId="10" xfId="0" applyNumberFormat="1" applyFont="1" applyFill="1" applyBorder="1" applyAlignment="1">
      <alignment wrapText="1"/>
    </xf>
    <xf numFmtId="0" fontId="21" fillId="0" borderId="10" xfId="0" applyFont="1" applyBorder="1" applyAlignment="1">
      <alignment horizontal="left" vertical="center" wrapText="1"/>
    </xf>
    <xf numFmtId="164" fontId="21" fillId="0" borderId="12" xfId="42" applyNumberFormat="1" applyFont="1" applyFill="1" applyBorder="1" applyAlignment="1">
      <alignment vertical="center" wrapText="1"/>
    </xf>
    <xf numFmtId="10" fontId="21" fillId="0" borderId="12" xfId="0" applyNumberFormat="1" applyFont="1" applyBorder="1" applyAlignment="1">
      <alignment horizontal="right" wrapText="1"/>
    </xf>
    <xf numFmtId="4" fontId="21" fillId="0" borderId="10" xfId="0" applyNumberFormat="1" applyFont="1" applyBorder="1" applyAlignment="1">
      <alignment horizontal="right" wrapText="1"/>
    </xf>
    <xf numFmtId="10" fontId="21" fillId="0" borderId="10" xfId="42" applyNumberFormat="1" applyFont="1" applyFill="1" applyBorder="1" applyAlignment="1">
      <alignment vertical="center" wrapText="1"/>
    </xf>
    <xf numFmtId="10" fontId="21" fillId="0" borderId="10" xfId="0" applyNumberFormat="1" applyFont="1" applyBorder="1" applyAlignment="1">
      <alignment wrapText="1"/>
    </xf>
    <xf numFmtId="0" fontId="21" fillId="0" borderId="13" xfId="0" applyFont="1" applyBorder="1" applyAlignment="1">
      <alignment horizontal="left" vertical="center" wrapText="1"/>
    </xf>
    <xf numFmtId="4" fontId="21" fillId="0" borderId="10" xfId="44" applyNumberFormat="1" applyFont="1" applyBorder="1" applyAlignment="1">
      <alignment horizontal="right" wrapText="1"/>
    </xf>
    <xf numFmtId="0" fontId="21" fillId="33" borderId="13" xfId="0" applyFont="1" applyFill="1" applyBorder="1" applyAlignment="1">
      <alignment horizontal="left" vertical="center" wrapText="1"/>
    </xf>
    <xf numFmtId="164" fontId="21" fillId="33" borderId="12" xfId="42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right" wrapText="1"/>
    </xf>
    <xf numFmtId="4" fontId="21" fillId="33" borderId="10" xfId="44" applyNumberFormat="1" applyFont="1" applyFill="1" applyBorder="1" applyAlignment="1">
      <alignment horizontal="right" wrapText="1"/>
    </xf>
    <xf numFmtId="0" fontId="21" fillId="0" borderId="10" xfId="0" applyFont="1" applyBorder="1" applyAlignment="1">
      <alignment wrapText="1"/>
    </xf>
    <xf numFmtId="10" fontId="26" fillId="0" borderId="12" xfId="0" applyNumberFormat="1" applyFont="1" applyBorder="1" applyAlignment="1">
      <alignment horizontal="right" wrapText="1"/>
    </xf>
    <xf numFmtId="0" fontId="23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4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Contractes_trim" xfId="42" xr:uid="{00000000-0005-0000-0000-000023000000}"/>
    <cellStyle name="Normal_VISATSCO" xfId="43" xr:uid="{00000000-0005-0000-0000-000024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3"/>
  <sheetViews>
    <sheetView showGridLines="0" tabSelected="1" topLeftCell="A2" workbookViewId="0">
      <selection activeCell="B24" sqref="B24:I24"/>
    </sheetView>
  </sheetViews>
  <sheetFormatPr baseColWidth="10" defaultColWidth="11.5" defaultRowHeight="12" x14ac:dyDescent="0.15"/>
  <cols>
    <col min="1" max="1" width="4.5" style="2" customWidth="1"/>
    <col min="2" max="2" width="25.33203125" style="2" customWidth="1"/>
    <col min="3" max="3" width="10" style="2" customWidth="1"/>
    <col min="4" max="4" width="9.5" style="2" customWidth="1"/>
    <col min="5" max="6" width="14" style="2" customWidth="1"/>
    <col min="7" max="7" width="15.83203125" style="2" customWidth="1"/>
    <col min="8" max="8" width="14.6640625" style="2" customWidth="1"/>
    <col min="9" max="9" width="14.5" style="2" customWidth="1"/>
    <col min="10" max="16384" width="11.5" style="2"/>
  </cols>
  <sheetData>
    <row r="1" spans="1:9" ht="12" customHeight="1" x14ac:dyDescent="0.15">
      <c r="B1" s="30"/>
      <c r="C1" s="30"/>
      <c r="D1" s="30"/>
      <c r="E1" s="30"/>
    </row>
    <row r="2" spans="1:9" ht="183" customHeight="1" x14ac:dyDescent="0.15">
      <c r="B2" s="6" t="s">
        <v>61</v>
      </c>
      <c r="C2" s="31" t="s">
        <v>63</v>
      </c>
      <c r="D2" s="31"/>
      <c r="E2" s="31"/>
      <c r="F2" s="32" t="s">
        <v>65</v>
      </c>
      <c r="G2" s="33"/>
      <c r="H2" s="31" t="s">
        <v>66</v>
      </c>
      <c r="I2" s="34"/>
    </row>
    <row r="3" spans="1:9" ht="130" x14ac:dyDescent="0.15">
      <c r="B3" s="6"/>
      <c r="C3" s="8" t="s">
        <v>68</v>
      </c>
      <c r="D3" s="9" t="s">
        <v>69</v>
      </c>
      <c r="E3" s="10" t="s">
        <v>62</v>
      </c>
      <c r="F3" s="5" t="s">
        <v>67</v>
      </c>
      <c r="G3" s="5" t="s">
        <v>64</v>
      </c>
      <c r="H3" s="5" t="s">
        <v>71</v>
      </c>
      <c r="I3" s="5" t="s">
        <v>72</v>
      </c>
    </row>
    <row r="4" spans="1:9" ht="13" x14ac:dyDescent="0.15">
      <c r="B4" s="11" t="s">
        <v>79</v>
      </c>
      <c r="C4" s="12">
        <v>645.22</v>
      </c>
      <c r="D4" s="12">
        <v>509.56</v>
      </c>
      <c r="E4" s="13">
        <f>(C4-D4)/D4</f>
        <v>0.2662296883585839</v>
      </c>
      <c r="F4" s="12">
        <v>1491.66</v>
      </c>
      <c r="G4" s="14">
        <f>(C4/F4)</f>
        <v>0.43255165386214017</v>
      </c>
      <c r="H4" s="15">
        <v>0.2455</v>
      </c>
      <c r="I4" s="15">
        <f>H4-4.6%</f>
        <v>0.19950000000000001</v>
      </c>
    </row>
    <row r="5" spans="1:9" ht="13" x14ac:dyDescent="0.15">
      <c r="A5" s="2">
        <v>1</v>
      </c>
      <c r="B5" s="16" t="s">
        <v>0</v>
      </c>
      <c r="C5" s="17">
        <v>736.77559322033903</v>
      </c>
      <c r="D5" s="1">
        <v>580.08217363549306</v>
      </c>
      <c r="E5" s="18">
        <f>(C5-D5)/D5</f>
        <v>0.27012279760782237</v>
      </c>
      <c r="F5" s="19">
        <v>1350</v>
      </c>
      <c r="G5" s="20">
        <f>(C5/F5)</f>
        <v>0.54575969868173257</v>
      </c>
      <c r="H5" s="21">
        <v>0.24803966726595891</v>
      </c>
      <c r="I5" s="21">
        <f>H5-4.6%</f>
        <v>0.2020396672659589</v>
      </c>
    </row>
    <row r="6" spans="1:9" ht="13" x14ac:dyDescent="0.15">
      <c r="A6" s="2">
        <v>2</v>
      </c>
      <c r="B6" s="22" t="s">
        <v>1</v>
      </c>
      <c r="C6" s="17">
        <v>730.65462686567139</v>
      </c>
      <c r="D6" s="1">
        <v>569.24718421052626</v>
      </c>
      <c r="E6" s="18">
        <f t="shared" ref="E6:E76" si="0">(C6-D6)/D6</f>
        <v>0.28354543883953826</v>
      </c>
      <c r="F6" s="19">
        <v>1425</v>
      </c>
      <c r="G6" s="20">
        <f>(C6/F6)</f>
        <v>0.51274008902854129</v>
      </c>
      <c r="H6" s="21">
        <v>0.26032922822396193</v>
      </c>
      <c r="I6" s="21">
        <f t="shared" ref="I6:I75" si="1">H6-4.6%</f>
        <v>0.21432922822396194</v>
      </c>
    </row>
    <row r="7" spans="1:9" ht="13" x14ac:dyDescent="0.15">
      <c r="A7" s="2">
        <v>3</v>
      </c>
      <c r="B7" s="22" t="s">
        <v>2</v>
      </c>
      <c r="C7" s="17">
        <v>964.80803793052269</v>
      </c>
      <c r="D7" s="1">
        <v>801.2836764496692</v>
      </c>
      <c r="E7" s="18">
        <f t="shared" si="0"/>
        <v>0.20407798921525253</v>
      </c>
      <c r="F7" s="23">
        <v>1791.66</v>
      </c>
      <c r="G7" s="20">
        <f t="shared" ref="G7:G76" si="2">(C7/F7)</f>
        <v>0.5384995132617364</v>
      </c>
      <c r="H7" s="21">
        <v>0.19311315985662528</v>
      </c>
      <c r="I7" s="21">
        <f t="shared" si="1"/>
        <v>0.14711315985662526</v>
      </c>
    </row>
    <row r="8" spans="1:9" ht="13" x14ac:dyDescent="0.15">
      <c r="A8" s="2">
        <v>4</v>
      </c>
      <c r="B8" s="22" t="s">
        <v>3</v>
      </c>
      <c r="C8" s="17">
        <v>527.46819371727747</v>
      </c>
      <c r="D8" s="1">
        <v>430.775907079646</v>
      </c>
      <c r="E8" s="18">
        <f t="shared" si="0"/>
        <v>0.22446075801484894</v>
      </c>
      <c r="F8" s="23">
        <v>1216.6600000000001</v>
      </c>
      <c r="G8" s="20">
        <f t="shared" si="2"/>
        <v>0.43353787723544573</v>
      </c>
      <c r="H8" s="21">
        <v>0.2089070332057591</v>
      </c>
      <c r="I8" s="21">
        <f t="shared" si="1"/>
        <v>0.16290703320575911</v>
      </c>
    </row>
    <row r="9" spans="1:9" ht="13" x14ac:dyDescent="0.15">
      <c r="A9" s="2">
        <v>5</v>
      </c>
      <c r="B9" s="22" t="s">
        <v>4</v>
      </c>
      <c r="C9" s="17">
        <v>584.29976705490856</v>
      </c>
      <c r="D9" s="1">
        <v>465.35101243339255</v>
      </c>
      <c r="E9" s="18">
        <f t="shared" si="0"/>
        <v>0.25561082160220205</v>
      </c>
      <c r="F9" s="23">
        <v>1183.33</v>
      </c>
      <c r="G9" s="20">
        <f t="shared" si="2"/>
        <v>0.49377584195018176</v>
      </c>
      <c r="H9" s="21">
        <v>0.23698773540070137</v>
      </c>
      <c r="I9" s="21">
        <f t="shared" si="1"/>
        <v>0.19098773540070135</v>
      </c>
    </row>
    <row r="10" spans="1:9" ht="13" x14ac:dyDescent="0.15">
      <c r="B10" s="24" t="s">
        <v>83</v>
      </c>
      <c r="C10" s="25">
        <v>651</v>
      </c>
      <c r="D10" s="7">
        <v>529.79999999999995</v>
      </c>
      <c r="E10" s="26">
        <f t="shared" si="0"/>
        <v>0.22876557191392988</v>
      </c>
      <c r="F10" s="27">
        <v>1400</v>
      </c>
      <c r="G10" s="14">
        <f t="shared" si="2"/>
        <v>0.46500000000000002</v>
      </c>
      <c r="H10" s="15">
        <v>0.21360000000000001</v>
      </c>
      <c r="I10" s="15">
        <f t="shared" si="1"/>
        <v>0.16760000000000003</v>
      </c>
    </row>
    <row r="11" spans="1:9" ht="13" x14ac:dyDescent="0.15">
      <c r="B11" s="24" t="s">
        <v>73</v>
      </c>
      <c r="C11" s="25">
        <v>696.54</v>
      </c>
      <c r="D11" s="7">
        <v>565.75</v>
      </c>
      <c r="E11" s="26">
        <f t="shared" si="0"/>
        <v>0.23117984975695971</v>
      </c>
      <c r="F11" s="27">
        <v>1475</v>
      </c>
      <c r="G11" s="14">
        <f t="shared" si="2"/>
        <v>0.47223050847457626</v>
      </c>
      <c r="H11" s="15">
        <v>0.2145</v>
      </c>
      <c r="I11" s="15">
        <f t="shared" si="1"/>
        <v>0.16849999999999998</v>
      </c>
    </row>
    <row r="12" spans="1:9" ht="13" x14ac:dyDescent="0.15">
      <c r="A12" s="2">
        <v>6</v>
      </c>
      <c r="B12" s="22" t="s">
        <v>5</v>
      </c>
      <c r="C12" s="17">
        <v>704.31173160173148</v>
      </c>
      <c r="D12" s="1">
        <v>590.81961002785511</v>
      </c>
      <c r="E12" s="18">
        <f t="shared" si="0"/>
        <v>0.19209267879332173</v>
      </c>
      <c r="F12" s="23">
        <v>1516.66</v>
      </c>
      <c r="G12" s="20">
        <f t="shared" si="2"/>
        <v>0.46438340274137346</v>
      </c>
      <c r="H12" s="21">
        <v>0.18041581788608588</v>
      </c>
      <c r="I12" s="21">
        <f t="shared" si="1"/>
        <v>0.13441581788608586</v>
      </c>
    </row>
    <row r="13" spans="1:9" ht="13" x14ac:dyDescent="0.15">
      <c r="A13" s="2">
        <v>7</v>
      </c>
      <c r="B13" s="22" t="s">
        <v>6</v>
      </c>
      <c r="C13" s="17">
        <v>1007.1276173913045</v>
      </c>
      <c r="D13" s="1">
        <v>843.97179785330968</v>
      </c>
      <c r="E13" s="18">
        <f t="shared" si="0"/>
        <v>0.1933190421208279</v>
      </c>
      <c r="F13" s="23">
        <v>1766.66</v>
      </c>
      <c r="G13" s="20">
        <f t="shared" si="2"/>
        <v>0.57007438748333261</v>
      </c>
      <c r="H13" s="21">
        <v>0.183747472006632</v>
      </c>
      <c r="I13" s="21">
        <f t="shared" si="1"/>
        <v>0.13774747200663201</v>
      </c>
    </row>
    <row r="14" spans="1:9" ht="13" x14ac:dyDescent="0.15">
      <c r="A14" s="2">
        <v>8</v>
      </c>
      <c r="B14" s="22" t="s">
        <v>7</v>
      </c>
      <c r="C14" s="17">
        <v>766.31481656804738</v>
      </c>
      <c r="D14" s="1">
        <v>643.88174937965255</v>
      </c>
      <c r="E14" s="18">
        <f t="shared" si="0"/>
        <v>0.19014837321659278</v>
      </c>
      <c r="F14" s="23">
        <v>1566.66</v>
      </c>
      <c r="G14" s="20">
        <f t="shared" si="2"/>
        <v>0.48913919840172554</v>
      </c>
      <c r="H14" s="21">
        <v>0.18043629803226932</v>
      </c>
      <c r="I14" s="21">
        <f t="shared" si="1"/>
        <v>0.13443629803226931</v>
      </c>
    </row>
    <row r="15" spans="1:9" ht="13" x14ac:dyDescent="0.15">
      <c r="A15" s="2">
        <v>9</v>
      </c>
      <c r="B15" s="22" t="s">
        <v>8</v>
      </c>
      <c r="C15" s="17">
        <v>699.57737827715357</v>
      </c>
      <c r="D15" s="1">
        <v>566.36100076982302</v>
      </c>
      <c r="E15" s="18">
        <f t="shared" si="0"/>
        <v>0.23521460221706109</v>
      </c>
      <c r="F15" s="23">
        <v>1366.66</v>
      </c>
      <c r="G15" s="20">
        <f t="shared" si="2"/>
        <v>0.51188838356076383</v>
      </c>
      <c r="H15" s="21">
        <v>0.21931956123371713</v>
      </c>
      <c r="I15" s="21">
        <f t="shared" si="1"/>
        <v>0.17331956123371711</v>
      </c>
    </row>
    <row r="16" spans="1:9" ht="13" x14ac:dyDescent="0.15">
      <c r="A16" s="2">
        <v>10</v>
      </c>
      <c r="B16" s="22" t="s">
        <v>9</v>
      </c>
      <c r="C16" s="17">
        <v>912.13792349726782</v>
      </c>
      <c r="D16" s="1">
        <v>740.44877850162857</v>
      </c>
      <c r="E16" s="18">
        <f t="shared" si="0"/>
        <v>0.23187173776296754</v>
      </c>
      <c r="F16" s="23">
        <v>1741.66</v>
      </c>
      <c r="G16" s="20">
        <f t="shared" si="2"/>
        <v>0.52371755882162296</v>
      </c>
      <c r="H16" s="21">
        <v>0.21441070012488589</v>
      </c>
      <c r="I16" s="21">
        <f t="shared" si="1"/>
        <v>0.1684107001248859</v>
      </c>
    </row>
    <row r="17" spans="1:9" ht="13" x14ac:dyDescent="0.15">
      <c r="A17" s="2">
        <v>11</v>
      </c>
      <c r="B17" s="22" t="s">
        <v>10</v>
      </c>
      <c r="C17" s="17">
        <v>492.27055272108839</v>
      </c>
      <c r="D17" s="1">
        <v>422.19662292817685</v>
      </c>
      <c r="E17" s="18">
        <f t="shared" si="0"/>
        <v>0.16597463358874939</v>
      </c>
      <c r="F17" s="23">
        <v>1141.6600000000001</v>
      </c>
      <c r="G17" s="20">
        <f t="shared" si="2"/>
        <v>0.43118840348360138</v>
      </c>
      <c r="H17" s="21">
        <v>0.15686263453013119</v>
      </c>
      <c r="I17" s="21">
        <f t="shared" si="1"/>
        <v>0.11086263453013119</v>
      </c>
    </row>
    <row r="18" spans="1:9" ht="13" x14ac:dyDescent="0.15">
      <c r="B18" s="24" t="s">
        <v>82</v>
      </c>
      <c r="C18" s="25">
        <v>728.62</v>
      </c>
      <c r="D18" s="7">
        <v>592.55999999999995</v>
      </c>
      <c r="E18" s="26">
        <f t="shared" si="0"/>
        <v>0.22961387876333211</v>
      </c>
      <c r="F18" s="27">
        <v>1541.66</v>
      </c>
      <c r="G18" s="14">
        <f t="shared" si="2"/>
        <v>0.47262042214236599</v>
      </c>
      <c r="H18" s="15">
        <v>0.21379999999999999</v>
      </c>
      <c r="I18" s="15">
        <f t="shared" si="1"/>
        <v>0.1678</v>
      </c>
    </row>
    <row r="19" spans="1:9" ht="13" x14ac:dyDescent="0.15">
      <c r="A19" s="2">
        <v>12</v>
      </c>
      <c r="B19" s="22" t="s">
        <v>11</v>
      </c>
      <c r="C19" s="17">
        <v>937.6423240589196</v>
      </c>
      <c r="D19" s="1">
        <v>749.79052631578963</v>
      </c>
      <c r="E19" s="18">
        <f t="shared" si="0"/>
        <v>0.25053903877149325</v>
      </c>
      <c r="F19" s="23">
        <v>1525</v>
      </c>
      <c r="G19" s="20">
        <f t="shared" si="2"/>
        <v>0.61484742561240624</v>
      </c>
      <c r="H19" s="21">
        <v>0.23098095967428847</v>
      </c>
      <c r="I19" s="21">
        <f t="shared" si="1"/>
        <v>0.18498095967428846</v>
      </c>
    </row>
    <row r="20" spans="1:9" ht="13" x14ac:dyDescent="0.15">
      <c r="A20" s="2">
        <v>13</v>
      </c>
      <c r="B20" s="22" t="s">
        <v>12</v>
      </c>
      <c r="C20" s="17">
        <v>637.96651332487488</v>
      </c>
      <c r="D20" s="1">
        <v>515.4606004471425</v>
      </c>
      <c r="E20" s="18">
        <f t="shared" si="0"/>
        <v>0.23766300037570895</v>
      </c>
      <c r="F20" s="23">
        <v>1458.33</v>
      </c>
      <c r="G20" s="20">
        <f t="shared" si="2"/>
        <v>0.43746375191134718</v>
      </c>
      <c r="H20" s="21">
        <v>0.22077683406978327</v>
      </c>
      <c r="I20" s="21">
        <f t="shared" si="1"/>
        <v>0.17477683406978328</v>
      </c>
    </row>
    <row r="21" spans="1:9" ht="13" x14ac:dyDescent="0.15">
      <c r="A21" s="2">
        <v>14</v>
      </c>
      <c r="B21" s="22" t="s">
        <v>13</v>
      </c>
      <c r="C21" s="17">
        <v>685.86007462686598</v>
      </c>
      <c r="D21" s="1">
        <v>531.15176954732522</v>
      </c>
      <c r="E21" s="18">
        <f t="shared" si="0"/>
        <v>0.29126949009581782</v>
      </c>
      <c r="F21" s="23">
        <v>1458.33</v>
      </c>
      <c r="G21" s="20">
        <f t="shared" si="2"/>
        <v>0.47030512615585363</v>
      </c>
      <c r="H21" s="21">
        <v>0.2652275148396403</v>
      </c>
      <c r="I21" s="21">
        <f t="shared" si="1"/>
        <v>0.21922751483964031</v>
      </c>
    </row>
    <row r="22" spans="1:9" ht="13" x14ac:dyDescent="0.15">
      <c r="A22" s="2">
        <v>15</v>
      </c>
      <c r="B22" s="22" t="s">
        <v>14</v>
      </c>
      <c r="C22" s="17">
        <v>702.84414078674922</v>
      </c>
      <c r="D22" s="1">
        <v>554.74275276611979</v>
      </c>
      <c r="E22" s="18">
        <f t="shared" si="0"/>
        <v>0.26697309209025244</v>
      </c>
      <c r="F22" s="23">
        <v>1275</v>
      </c>
      <c r="G22" s="20">
        <f t="shared" si="2"/>
        <v>0.5512503064994112</v>
      </c>
      <c r="H22" s="21">
        <v>0.24581450275434896</v>
      </c>
      <c r="I22" s="21">
        <f t="shared" si="1"/>
        <v>0.19981450275434898</v>
      </c>
    </row>
    <row r="23" spans="1:9" ht="13" x14ac:dyDescent="0.15">
      <c r="A23" s="2">
        <v>16</v>
      </c>
      <c r="B23" s="22" t="s">
        <v>15</v>
      </c>
      <c r="C23" s="17">
        <v>492.2373032258065</v>
      </c>
      <c r="D23" s="1">
        <v>368.46918981481491</v>
      </c>
      <c r="E23" s="18">
        <f t="shared" si="0"/>
        <v>0.33589813431401122</v>
      </c>
      <c r="F23" s="23">
        <v>1375</v>
      </c>
      <c r="G23" s="20">
        <f t="shared" si="2"/>
        <v>0.3579907659824047</v>
      </c>
      <c r="H23" s="21">
        <v>0.3031249159783817</v>
      </c>
      <c r="I23" s="21">
        <f t="shared" si="1"/>
        <v>0.25712491597838172</v>
      </c>
    </row>
    <row r="24" spans="1:9" ht="13" x14ac:dyDescent="0.15">
      <c r="B24" s="24" t="s">
        <v>84</v>
      </c>
      <c r="C24" s="25">
        <v>477.62</v>
      </c>
      <c r="D24" s="7">
        <v>414.8</v>
      </c>
      <c r="E24" s="26">
        <f t="shared" si="0"/>
        <v>0.15144648023143681</v>
      </c>
      <c r="F24" s="27">
        <v>1258.33</v>
      </c>
      <c r="G24" s="14">
        <f t="shared" si="2"/>
        <v>0.37956656838826064</v>
      </c>
      <c r="H24" s="15">
        <v>0.1588</v>
      </c>
      <c r="I24" s="15">
        <f t="shared" si="1"/>
        <v>0.1128</v>
      </c>
    </row>
    <row r="25" spans="1:9" ht="13" x14ac:dyDescent="0.15">
      <c r="A25" s="2">
        <v>17</v>
      </c>
      <c r="B25" s="22" t="s">
        <v>16</v>
      </c>
      <c r="C25" s="17">
        <v>485.97788385826766</v>
      </c>
      <c r="D25" s="1">
        <v>393.62677880897132</v>
      </c>
      <c r="E25" s="18">
        <f t="shared" si="0"/>
        <v>0.23461591035226467</v>
      </c>
      <c r="F25" s="23">
        <v>1375</v>
      </c>
      <c r="G25" s="20">
        <f t="shared" si="2"/>
        <v>0.35343846098783105</v>
      </c>
      <c r="H25" s="21">
        <v>0.21666185762478588</v>
      </c>
      <c r="I25" s="21">
        <f t="shared" si="1"/>
        <v>0.17066185762478586</v>
      </c>
    </row>
    <row r="26" spans="1:9" ht="13" x14ac:dyDescent="0.15">
      <c r="A26" s="2">
        <v>18</v>
      </c>
      <c r="B26" s="22" t="s">
        <v>17</v>
      </c>
      <c r="C26" s="17">
        <v>451.5600664451826</v>
      </c>
      <c r="D26" s="1">
        <v>360.54417956656346</v>
      </c>
      <c r="E26" s="18">
        <f t="shared" si="0"/>
        <v>0.25244031671246503</v>
      </c>
      <c r="F26" s="23">
        <v>1283.33</v>
      </c>
      <c r="G26" s="20">
        <f t="shared" si="2"/>
        <v>0.35186590077780666</v>
      </c>
      <c r="H26" s="21">
        <v>0.23317478222488039</v>
      </c>
      <c r="I26" s="21">
        <f t="shared" si="1"/>
        <v>0.18717478222488038</v>
      </c>
    </row>
    <row r="27" spans="1:9" ht="13" x14ac:dyDescent="0.15">
      <c r="A27" s="2">
        <v>19</v>
      </c>
      <c r="B27" s="22" t="s">
        <v>18</v>
      </c>
      <c r="C27" s="17">
        <v>483.40629003021144</v>
      </c>
      <c r="D27" s="1">
        <v>363.85106561420781</v>
      </c>
      <c r="E27" s="18">
        <f t="shared" si="0"/>
        <v>0.32858286182063384</v>
      </c>
      <c r="F27" s="23">
        <v>1358.33</v>
      </c>
      <c r="G27" s="20">
        <f t="shared" si="2"/>
        <v>0.35588280464262106</v>
      </c>
      <c r="H27" s="21">
        <v>0.29574552762419692</v>
      </c>
      <c r="I27" s="21">
        <f t="shared" si="1"/>
        <v>0.24974552762419694</v>
      </c>
    </row>
    <row r="28" spans="1:9" ht="13" x14ac:dyDescent="0.15">
      <c r="A28" s="2">
        <v>20</v>
      </c>
      <c r="B28" s="22" t="s">
        <v>19</v>
      </c>
      <c r="C28" s="17">
        <v>626.47237500000006</v>
      </c>
      <c r="D28" s="1">
        <v>501.1929344729345</v>
      </c>
      <c r="E28" s="18">
        <f t="shared" si="0"/>
        <v>0.24996250327992386</v>
      </c>
      <c r="F28" s="23">
        <v>1308.33</v>
      </c>
      <c r="G28" s="20">
        <f t="shared" si="2"/>
        <v>0.47883360849327011</v>
      </c>
      <c r="H28" s="21">
        <v>0.2311692664518662</v>
      </c>
      <c r="I28" s="21">
        <f t="shared" si="1"/>
        <v>0.18516926645186621</v>
      </c>
    </row>
    <row r="29" spans="1:9" ht="13" x14ac:dyDescent="0.15">
      <c r="A29" s="2">
        <v>21</v>
      </c>
      <c r="B29" s="22" t="s">
        <v>20</v>
      </c>
      <c r="C29" s="17">
        <v>846.59294217687068</v>
      </c>
      <c r="D29" s="1">
        <v>725.3383299389003</v>
      </c>
      <c r="E29" s="18">
        <f t="shared" si="0"/>
        <v>0.16716972926025347</v>
      </c>
      <c r="F29" s="23">
        <v>1675</v>
      </c>
      <c r="G29" s="20">
        <f t="shared" si="2"/>
        <v>0.50542862219514673</v>
      </c>
      <c r="H29" s="21">
        <v>0.16305415312507998</v>
      </c>
      <c r="I29" s="21">
        <f t="shared" si="1"/>
        <v>0.11705415312507998</v>
      </c>
    </row>
    <row r="30" spans="1:9" ht="13" x14ac:dyDescent="0.15">
      <c r="A30" s="2">
        <v>22</v>
      </c>
      <c r="B30" s="22" t="s">
        <v>21</v>
      </c>
      <c r="C30" s="17">
        <v>654.10405854430371</v>
      </c>
      <c r="D30" s="1">
        <v>539.72098211153946</v>
      </c>
      <c r="E30" s="18">
        <f t="shared" si="0"/>
        <v>0.21193001610807433</v>
      </c>
      <c r="F30" s="23">
        <v>1300</v>
      </c>
      <c r="G30" s="20">
        <f t="shared" si="2"/>
        <v>0.50315696811100286</v>
      </c>
      <c r="H30" s="21">
        <v>0.19901250878789473</v>
      </c>
      <c r="I30" s="21">
        <f t="shared" si="1"/>
        <v>0.15301250878789474</v>
      </c>
    </row>
    <row r="31" spans="1:9" ht="13" x14ac:dyDescent="0.15">
      <c r="A31" s="2">
        <v>23</v>
      </c>
      <c r="B31" s="22" t="s">
        <v>22</v>
      </c>
      <c r="C31" s="17">
        <v>775.04350617283967</v>
      </c>
      <c r="D31" s="1">
        <v>629.78070270270246</v>
      </c>
      <c r="E31" s="18">
        <f t="shared" si="0"/>
        <v>0.23065616784817672</v>
      </c>
      <c r="F31" s="23">
        <v>1608.33</v>
      </c>
      <c r="G31" s="20">
        <f t="shared" si="2"/>
        <v>0.48189333418691421</v>
      </c>
      <c r="H31" s="21">
        <v>0.21438608015018337</v>
      </c>
      <c r="I31" s="21">
        <f t="shared" si="1"/>
        <v>0.16838608015018336</v>
      </c>
    </row>
    <row r="32" spans="1:9" ht="13" x14ac:dyDescent="0.15">
      <c r="B32" s="24" t="s">
        <v>74</v>
      </c>
      <c r="C32" s="25">
        <v>651.03</v>
      </c>
      <c r="D32" s="7">
        <v>517.04999999999995</v>
      </c>
      <c r="E32" s="26">
        <f t="shared" si="0"/>
        <v>0.25912387583405866</v>
      </c>
      <c r="F32" s="27">
        <v>1350</v>
      </c>
      <c r="G32" s="14">
        <f t="shared" si="2"/>
        <v>0.48224444444444442</v>
      </c>
      <c r="H32" s="15">
        <v>0.23910000000000001</v>
      </c>
      <c r="I32" s="15">
        <f t="shared" si="1"/>
        <v>0.19309999999999999</v>
      </c>
    </row>
    <row r="33" spans="1:9" ht="13" x14ac:dyDescent="0.15">
      <c r="A33" s="2">
        <v>24</v>
      </c>
      <c r="B33" s="22" t="s">
        <v>23</v>
      </c>
      <c r="C33" s="17">
        <v>649.00497448979604</v>
      </c>
      <c r="D33" s="1">
        <v>535.44281385281386</v>
      </c>
      <c r="E33" s="18">
        <f t="shared" si="0"/>
        <v>0.21209017601681535</v>
      </c>
      <c r="F33" s="23">
        <v>1333.33</v>
      </c>
      <c r="G33" s="20">
        <f t="shared" si="2"/>
        <v>0.48675494775471645</v>
      </c>
      <c r="H33" s="21">
        <v>0.19813895612698429</v>
      </c>
      <c r="I33" s="21">
        <f t="shared" si="1"/>
        <v>0.1521389561269843</v>
      </c>
    </row>
    <row r="34" spans="1:9" ht="13" x14ac:dyDescent="0.15">
      <c r="A34" s="2">
        <v>25</v>
      </c>
      <c r="B34" s="22" t="s">
        <v>24</v>
      </c>
      <c r="C34" s="17">
        <v>926.75099999999998</v>
      </c>
      <c r="D34" s="1">
        <v>740.58371069182385</v>
      </c>
      <c r="E34" s="18">
        <f t="shared" si="0"/>
        <v>0.25137913057021744</v>
      </c>
      <c r="F34" s="23">
        <v>1583.33</v>
      </c>
      <c r="G34" s="20">
        <f t="shared" si="2"/>
        <v>0.5853176533003227</v>
      </c>
      <c r="H34" s="21">
        <v>0.23468548894251462</v>
      </c>
      <c r="I34" s="21">
        <f t="shared" si="1"/>
        <v>0.18868548894251463</v>
      </c>
    </row>
    <row r="35" spans="1:9" ht="13" x14ac:dyDescent="0.15">
      <c r="A35" s="2">
        <v>26</v>
      </c>
      <c r="B35" s="22" t="s">
        <v>25</v>
      </c>
      <c r="C35" s="17">
        <v>610.32872964169371</v>
      </c>
      <c r="D35" s="1">
        <v>499.17810810810812</v>
      </c>
      <c r="E35" s="18">
        <f t="shared" si="0"/>
        <v>0.22266725989817138</v>
      </c>
      <c r="F35" s="23">
        <v>1383.33</v>
      </c>
      <c r="G35" s="20">
        <f t="shared" si="2"/>
        <v>0.44120255444593393</v>
      </c>
      <c r="H35" s="21">
        <v>0.20753635655725738</v>
      </c>
      <c r="I35" s="21">
        <f t="shared" si="1"/>
        <v>0.1615363565572574</v>
      </c>
    </row>
    <row r="36" spans="1:9" ht="13" x14ac:dyDescent="0.15">
      <c r="A36" s="2">
        <v>27</v>
      </c>
      <c r="B36" s="22" t="s">
        <v>26</v>
      </c>
      <c r="C36" s="17">
        <v>468.82159189580312</v>
      </c>
      <c r="D36" s="1">
        <v>361.14155766944117</v>
      </c>
      <c r="E36" s="18">
        <f t="shared" si="0"/>
        <v>0.29816572460188384</v>
      </c>
      <c r="F36" s="23">
        <v>1883.33</v>
      </c>
      <c r="G36" s="20">
        <f t="shared" si="2"/>
        <v>0.24893225929380572</v>
      </c>
      <c r="H36" s="21">
        <v>0.27239389178952994</v>
      </c>
      <c r="I36" s="21">
        <f t="shared" si="1"/>
        <v>0.22639389178952996</v>
      </c>
    </row>
    <row r="37" spans="1:9" ht="13" x14ac:dyDescent="0.15">
      <c r="B37" s="24" t="s">
        <v>80</v>
      </c>
      <c r="C37" s="25">
        <v>582.84</v>
      </c>
      <c r="D37" s="7">
        <v>462.14</v>
      </c>
      <c r="E37" s="26">
        <f t="shared" si="0"/>
        <v>0.26117626693209861</v>
      </c>
      <c r="F37" s="27">
        <v>1141.6600000000001</v>
      </c>
      <c r="G37" s="14">
        <f t="shared" si="2"/>
        <v>0.51051976945850774</v>
      </c>
      <c r="H37" s="15">
        <v>0.2409</v>
      </c>
      <c r="I37" s="15">
        <f t="shared" si="1"/>
        <v>0.19490000000000002</v>
      </c>
    </row>
    <row r="38" spans="1:9" ht="13" x14ac:dyDescent="0.15">
      <c r="A38" s="2">
        <v>28</v>
      </c>
      <c r="B38" s="22" t="s">
        <v>27</v>
      </c>
      <c r="C38" s="17">
        <v>506.92223880597015</v>
      </c>
      <c r="D38" s="1">
        <v>404.70123711340204</v>
      </c>
      <c r="E38" s="18">
        <f t="shared" si="0"/>
        <v>0.25258386265798488</v>
      </c>
      <c r="F38" s="23">
        <v>1141.6600000000001</v>
      </c>
      <c r="G38" s="20">
        <f t="shared" si="2"/>
        <v>0.4440220720757232</v>
      </c>
      <c r="H38" s="21">
        <v>0.23408087730808874</v>
      </c>
      <c r="I38" s="21">
        <f t="shared" si="1"/>
        <v>0.18808087730808876</v>
      </c>
    </row>
    <row r="39" spans="1:9" ht="13" x14ac:dyDescent="0.15">
      <c r="B39" s="24" t="s">
        <v>81</v>
      </c>
      <c r="C39" s="25">
        <v>769.78</v>
      </c>
      <c r="D39" s="7">
        <v>631.96</v>
      </c>
      <c r="E39" s="26">
        <f t="shared" si="0"/>
        <v>0.21808342300145567</v>
      </c>
      <c r="F39" s="27">
        <v>1508.33</v>
      </c>
      <c r="G39" s="14">
        <f t="shared" si="2"/>
        <v>0.51035250906631835</v>
      </c>
      <c r="H39" s="15">
        <v>0.2029</v>
      </c>
      <c r="I39" s="15">
        <f t="shared" si="1"/>
        <v>0.15689999999999998</v>
      </c>
    </row>
    <row r="40" spans="1:9" ht="13" x14ac:dyDescent="0.15">
      <c r="A40" s="2">
        <v>29</v>
      </c>
      <c r="B40" s="22" t="s">
        <v>28</v>
      </c>
      <c r="C40" s="17">
        <v>755.80038095238092</v>
      </c>
      <c r="D40" s="1">
        <v>685.36082474226805</v>
      </c>
      <c r="E40" s="18">
        <f t="shared" si="0"/>
        <v>0.10277733081198778</v>
      </c>
      <c r="F40" s="23">
        <v>1550</v>
      </c>
      <c r="G40" s="20">
        <f t="shared" si="2"/>
        <v>0.48761314900153607</v>
      </c>
      <c r="H40" s="21">
        <v>0.10571059847524078</v>
      </c>
      <c r="I40" s="21">
        <f t="shared" si="1"/>
        <v>5.9710598475240781E-2</v>
      </c>
    </row>
    <row r="41" spans="1:9" ht="13" x14ac:dyDescent="0.15">
      <c r="A41" s="2">
        <v>30</v>
      </c>
      <c r="B41" s="22" t="s">
        <v>29</v>
      </c>
      <c r="C41" s="17">
        <v>564.81202247191015</v>
      </c>
      <c r="D41" s="1">
        <v>466.40561728395068</v>
      </c>
      <c r="E41" s="18">
        <f t="shared" si="0"/>
        <v>0.21098889366087767</v>
      </c>
      <c r="F41" s="23">
        <v>1175</v>
      </c>
      <c r="G41" s="20">
        <f t="shared" si="2"/>
        <v>0.48069108295481716</v>
      </c>
      <c r="H41" s="21">
        <v>0.19793358150402821</v>
      </c>
      <c r="I41" s="21">
        <f t="shared" si="1"/>
        <v>0.15193358150402819</v>
      </c>
    </row>
    <row r="42" spans="1:9" ht="13" x14ac:dyDescent="0.15">
      <c r="A42" s="2">
        <v>31</v>
      </c>
      <c r="B42" s="22" t="s">
        <v>30</v>
      </c>
      <c r="C42" s="17">
        <v>750.32565605095544</v>
      </c>
      <c r="D42" s="1">
        <v>612.84846153846161</v>
      </c>
      <c r="E42" s="18">
        <f t="shared" si="0"/>
        <v>0.22432494024277802</v>
      </c>
      <c r="F42" s="23">
        <v>1441.66</v>
      </c>
      <c r="G42" s="20">
        <f t="shared" si="2"/>
        <v>0.52045950921226602</v>
      </c>
      <c r="H42" s="21">
        <v>0.21009335021503062</v>
      </c>
      <c r="I42" s="21">
        <f t="shared" si="1"/>
        <v>0.16409335021503063</v>
      </c>
    </row>
    <row r="43" spans="1:9" ht="13" x14ac:dyDescent="0.15">
      <c r="A43" s="2">
        <v>32</v>
      </c>
      <c r="B43" s="22" t="s">
        <v>31</v>
      </c>
      <c r="C43" s="17">
        <v>796.25996240601523</v>
      </c>
      <c r="D43" s="1">
        <v>628.13859589041101</v>
      </c>
      <c r="E43" s="18">
        <f t="shared" si="0"/>
        <v>0.26765011355063384</v>
      </c>
      <c r="F43" s="23">
        <v>1516.66</v>
      </c>
      <c r="G43" s="20">
        <f t="shared" si="2"/>
        <v>0.52500887635067528</v>
      </c>
      <c r="H43" s="21">
        <v>0.24573751923333692</v>
      </c>
      <c r="I43" s="21">
        <f t="shared" si="1"/>
        <v>0.19973751923333694</v>
      </c>
    </row>
    <row r="44" spans="1:9" ht="13" x14ac:dyDescent="0.15">
      <c r="A44" s="2">
        <v>33</v>
      </c>
      <c r="B44" s="22" t="s">
        <v>32</v>
      </c>
      <c r="C44" s="17">
        <v>480.53914645974771</v>
      </c>
      <c r="D44" s="1">
        <v>395.05396745932404</v>
      </c>
      <c r="E44" s="18">
        <f t="shared" si="0"/>
        <v>0.21638861027063469</v>
      </c>
      <c r="F44" s="23">
        <v>1291.6600000000001</v>
      </c>
      <c r="G44" s="20">
        <f t="shared" si="2"/>
        <v>0.37203222710291228</v>
      </c>
      <c r="H44" s="21">
        <v>0.20169228702340597</v>
      </c>
      <c r="I44" s="21">
        <f t="shared" si="1"/>
        <v>0.15569228702340598</v>
      </c>
    </row>
    <row r="45" spans="1:9" ht="13" x14ac:dyDescent="0.15">
      <c r="A45" s="2">
        <v>34</v>
      </c>
      <c r="B45" s="22" t="s">
        <v>33</v>
      </c>
      <c r="C45" s="17">
        <v>635.75860125260954</v>
      </c>
      <c r="D45" s="1">
        <v>509.54884313725489</v>
      </c>
      <c r="E45" s="18">
        <f t="shared" si="0"/>
        <v>0.24768922511586997</v>
      </c>
      <c r="F45" s="23">
        <v>1308.33</v>
      </c>
      <c r="G45" s="20">
        <f t="shared" si="2"/>
        <v>0.4859313791265274</v>
      </c>
      <c r="H45" s="21">
        <v>0.23341200704459755</v>
      </c>
      <c r="I45" s="21">
        <f t="shared" si="1"/>
        <v>0.18741200704459754</v>
      </c>
    </row>
    <row r="46" spans="1:9" ht="13" x14ac:dyDescent="0.15">
      <c r="A46" s="2">
        <v>35</v>
      </c>
      <c r="B46" s="22" t="s">
        <v>34</v>
      </c>
      <c r="C46" s="17">
        <v>686.96071492403883</v>
      </c>
      <c r="D46" s="1">
        <v>537.03716623600337</v>
      </c>
      <c r="E46" s="18">
        <f t="shared" si="0"/>
        <v>0.27916792005071561</v>
      </c>
      <c r="F46" s="23">
        <v>1333.33</v>
      </c>
      <c r="G46" s="20">
        <f t="shared" si="2"/>
        <v>0.51522182424758978</v>
      </c>
      <c r="H46" s="21">
        <v>0.25486034984123745</v>
      </c>
      <c r="I46" s="21">
        <f t="shared" si="1"/>
        <v>0.20886034984123747</v>
      </c>
    </row>
    <row r="47" spans="1:9" ht="13" x14ac:dyDescent="0.15">
      <c r="A47" s="2">
        <v>36</v>
      </c>
      <c r="B47" s="22" t="s">
        <v>35</v>
      </c>
      <c r="C47" s="17">
        <v>683.98269904703329</v>
      </c>
      <c r="D47" s="1">
        <v>542.0095384615388</v>
      </c>
      <c r="E47" s="18">
        <f t="shared" si="0"/>
        <v>0.26193849095068827</v>
      </c>
      <c r="F47" s="23">
        <v>1450</v>
      </c>
      <c r="G47" s="20">
        <f t="shared" si="2"/>
        <v>0.4717122062393333</v>
      </c>
      <c r="H47" s="21">
        <v>0.24091798017341365</v>
      </c>
      <c r="I47" s="21">
        <f t="shared" si="1"/>
        <v>0.19491798017341366</v>
      </c>
    </row>
    <row r="48" spans="1:9" ht="13" x14ac:dyDescent="0.15">
      <c r="A48" s="2">
        <v>37</v>
      </c>
      <c r="B48" s="22" t="s">
        <v>36</v>
      </c>
      <c r="C48" s="17">
        <v>516.04558869701725</v>
      </c>
      <c r="D48" s="1">
        <v>459.82867109634549</v>
      </c>
      <c r="E48" s="18">
        <f t="shared" si="0"/>
        <v>0.12225622527328864</v>
      </c>
      <c r="F48" s="23">
        <v>1091.6600000000001</v>
      </c>
      <c r="G48" s="20">
        <f t="shared" si="2"/>
        <v>0.47271640318140923</v>
      </c>
      <c r="H48" s="21">
        <v>0.11913046252887864</v>
      </c>
      <c r="I48" s="21">
        <f t="shared" si="1"/>
        <v>7.3130462528878643E-2</v>
      </c>
    </row>
    <row r="49" spans="1:9" ht="13" x14ac:dyDescent="0.15">
      <c r="A49" s="2">
        <v>38</v>
      </c>
      <c r="B49" s="22" t="s">
        <v>37</v>
      </c>
      <c r="C49" s="17">
        <v>504.11993318485526</v>
      </c>
      <c r="D49" s="1">
        <v>390.36966346153844</v>
      </c>
      <c r="E49" s="18">
        <f t="shared" si="0"/>
        <v>0.29139116168673335</v>
      </c>
      <c r="F49" s="23">
        <v>1008.33</v>
      </c>
      <c r="G49" s="20">
        <f t="shared" si="2"/>
        <v>0.49995530549012251</v>
      </c>
      <c r="H49" s="21">
        <v>0.27115761773275826</v>
      </c>
      <c r="I49" s="21">
        <f t="shared" si="1"/>
        <v>0.22515761773275828</v>
      </c>
    </row>
    <row r="50" spans="1:9" ht="13" x14ac:dyDescent="0.15">
      <c r="A50" s="2">
        <v>39</v>
      </c>
      <c r="B50" s="22" t="s">
        <v>38</v>
      </c>
      <c r="C50" s="17">
        <v>744.87075129533696</v>
      </c>
      <c r="D50" s="1">
        <v>588.46475336322862</v>
      </c>
      <c r="E50" s="18">
        <f t="shared" si="0"/>
        <v>0.26578651828883126</v>
      </c>
      <c r="F50" s="23">
        <v>1233.33</v>
      </c>
      <c r="G50" s="20">
        <f t="shared" si="2"/>
        <v>0.60395089010673297</v>
      </c>
      <c r="H50" s="21">
        <v>0.24491516568039751</v>
      </c>
      <c r="I50" s="21">
        <f t="shared" si="1"/>
        <v>0.19891516568039752</v>
      </c>
    </row>
    <row r="51" spans="1:9" ht="13" x14ac:dyDescent="0.15">
      <c r="A51" s="2">
        <v>40</v>
      </c>
      <c r="B51" s="22" t="s">
        <v>39</v>
      </c>
      <c r="C51" s="17">
        <v>643.82649275362326</v>
      </c>
      <c r="D51" s="1">
        <v>544.19907216494823</v>
      </c>
      <c r="E51" s="18">
        <f t="shared" si="0"/>
        <v>0.18307164727851222</v>
      </c>
      <c r="F51" s="23">
        <v>1341.66</v>
      </c>
      <c r="G51" s="20">
        <f t="shared" si="2"/>
        <v>0.4798730622912088</v>
      </c>
      <c r="H51" s="21">
        <v>0.17543267951434174</v>
      </c>
      <c r="I51" s="21">
        <f t="shared" si="1"/>
        <v>0.12943267951434173</v>
      </c>
    </row>
    <row r="52" spans="1:9" ht="13" x14ac:dyDescent="0.15">
      <c r="A52" s="2">
        <v>41</v>
      </c>
      <c r="B52" s="22" t="s">
        <v>40</v>
      </c>
      <c r="C52" s="17">
        <v>723.30480645161288</v>
      </c>
      <c r="D52" s="1">
        <v>590.68611270296083</v>
      </c>
      <c r="E52" s="18">
        <f t="shared" si="0"/>
        <v>0.22451635631281922</v>
      </c>
      <c r="F52" s="23">
        <v>1391.66</v>
      </c>
      <c r="G52" s="20">
        <f t="shared" si="2"/>
        <v>0.51974247046808331</v>
      </c>
      <c r="H52" s="21">
        <v>0.20874869229942836</v>
      </c>
      <c r="I52" s="21">
        <f t="shared" si="1"/>
        <v>0.16274869229942834</v>
      </c>
    </row>
    <row r="53" spans="1:9" ht="13" x14ac:dyDescent="0.15">
      <c r="A53" s="2">
        <v>42</v>
      </c>
      <c r="B53" s="22" t="s">
        <v>41</v>
      </c>
      <c r="C53" s="17">
        <v>1177.8465031315245</v>
      </c>
      <c r="D53" s="1">
        <v>996.06721744877734</v>
      </c>
      <c r="E53" s="18">
        <f t="shared" si="0"/>
        <v>0.18249700672645133</v>
      </c>
      <c r="F53" s="23">
        <v>2066.66</v>
      </c>
      <c r="G53" s="20">
        <f t="shared" si="2"/>
        <v>0.56992756579772419</v>
      </c>
      <c r="H53" s="21">
        <v>0.17430750547226961</v>
      </c>
      <c r="I53" s="21">
        <f t="shared" si="1"/>
        <v>0.1283075054722696</v>
      </c>
    </row>
    <row r="54" spans="1:9" ht="13" x14ac:dyDescent="0.15">
      <c r="A54" s="2">
        <v>43</v>
      </c>
      <c r="B54" s="22" t="s">
        <v>42</v>
      </c>
      <c r="C54" s="17">
        <v>584.39943589743586</v>
      </c>
      <c r="D54" s="1">
        <v>464.2567835051546</v>
      </c>
      <c r="E54" s="18">
        <f t="shared" si="0"/>
        <v>0.25878491529019809</v>
      </c>
      <c r="F54" s="23">
        <v>1200</v>
      </c>
      <c r="G54" s="20">
        <f t="shared" si="2"/>
        <v>0.48699952991452988</v>
      </c>
      <c r="H54" s="21">
        <v>0.23774977230347874</v>
      </c>
      <c r="I54" s="21">
        <f t="shared" si="1"/>
        <v>0.19174977230347873</v>
      </c>
    </row>
    <row r="55" spans="1:9" ht="13" x14ac:dyDescent="0.15">
      <c r="A55" s="2">
        <v>44</v>
      </c>
      <c r="B55" s="22" t="s">
        <v>43</v>
      </c>
      <c r="C55" s="17">
        <v>817.8293848857644</v>
      </c>
      <c r="D55" s="1">
        <v>632.69541598694946</v>
      </c>
      <c r="E55" s="18">
        <f t="shared" si="0"/>
        <v>0.29261152241797445</v>
      </c>
      <c r="F55" s="23">
        <v>1583.33</v>
      </c>
      <c r="G55" s="20">
        <f t="shared" si="2"/>
        <v>0.51652490945397644</v>
      </c>
      <c r="H55" s="21">
        <v>0.27093454205657463</v>
      </c>
      <c r="I55" s="21">
        <f t="shared" si="1"/>
        <v>0.22493454205657465</v>
      </c>
    </row>
    <row r="56" spans="1:9" ht="13" x14ac:dyDescent="0.15">
      <c r="B56" s="24" t="s">
        <v>75</v>
      </c>
      <c r="C56" s="25">
        <v>526.66</v>
      </c>
      <c r="D56" s="7">
        <v>409.47</v>
      </c>
      <c r="E56" s="26">
        <f t="shared" si="0"/>
        <v>0.28619923315505391</v>
      </c>
      <c r="F56" s="27">
        <v>1791.66</v>
      </c>
      <c r="G56" s="14">
        <f t="shared" si="2"/>
        <v>0.2939508612125068</v>
      </c>
      <c r="H56" s="15">
        <v>0.26519999999999999</v>
      </c>
      <c r="I56" s="15">
        <f t="shared" si="1"/>
        <v>0.21920000000000001</v>
      </c>
    </row>
    <row r="57" spans="1:9" ht="13" x14ac:dyDescent="0.15">
      <c r="A57" s="2">
        <v>45</v>
      </c>
      <c r="B57" s="22" t="s">
        <v>44</v>
      </c>
      <c r="C57" s="17">
        <v>861.9821063829786</v>
      </c>
      <c r="D57" s="1">
        <v>697.11160092807438</v>
      </c>
      <c r="E57" s="18">
        <f t="shared" si="0"/>
        <v>0.2365051811437506</v>
      </c>
      <c r="F57" s="23">
        <v>1616.66</v>
      </c>
      <c r="G57" s="20">
        <f t="shared" si="2"/>
        <v>0.53318700678125186</v>
      </c>
      <c r="H57" s="21">
        <v>0.21951673824397744</v>
      </c>
      <c r="I57" s="21">
        <f t="shared" si="1"/>
        <v>0.17351673824397745</v>
      </c>
    </row>
    <row r="58" spans="1:9" ht="13" x14ac:dyDescent="0.15">
      <c r="B58" s="24" t="s">
        <v>76</v>
      </c>
      <c r="C58" s="25">
        <v>670</v>
      </c>
      <c r="D58" s="7">
        <v>582.33000000000004</v>
      </c>
      <c r="E58" s="26">
        <f t="shared" si="0"/>
        <v>0.1505503752168014</v>
      </c>
      <c r="F58" s="27">
        <v>1533.33</v>
      </c>
      <c r="G58" s="14">
        <f t="shared" si="2"/>
        <v>0.43695747164667753</v>
      </c>
      <c r="H58" s="15">
        <v>0.15190000000000001</v>
      </c>
      <c r="I58" s="15">
        <f t="shared" si="1"/>
        <v>0.10590000000000001</v>
      </c>
    </row>
    <row r="59" spans="1:9" ht="13" x14ac:dyDescent="0.15">
      <c r="A59" s="2">
        <v>46</v>
      </c>
      <c r="B59" s="22" t="s">
        <v>45</v>
      </c>
      <c r="C59" s="17">
        <v>1251.5395088408643</v>
      </c>
      <c r="D59" s="1">
        <v>1003.1788926174496</v>
      </c>
      <c r="E59" s="18">
        <f t="shared" si="0"/>
        <v>0.24757360631402767</v>
      </c>
      <c r="F59" s="23">
        <v>2466.66</v>
      </c>
      <c r="G59" s="20">
        <f t="shared" si="2"/>
        <v>0.50738225326589981</v>
      </c>
      <c r="H59" s="21">
        <v>0.2536576576291133</v>
      </c>
      <c r="I59" s="21">
        <f t="shared" si="1"/>
        <v>0.20765765762911331</v>
      </c>
    </row>
    <row r="60" spans="1:9" ht="13" x14ac:dyDescent="0.15">
      <c r="A60" s="2">
        <v>47</v>
      </c>
      <c r="B60" s="22" t="s">
        <v>46</v>
      </c>
      <c r="C60" s="17">
        <v>763.94372685185169</v>
      </c>
      <c r="D60" s="1">
        <v>604.72013100436675</v>
      </c>
      <c r="E60" s="18">
        <f t="shared" si="0"/>
        <v>0.26330129870661634</v>
      </c>
      <c r="F60" s="23">
        <v>1366.66</v>
      </c>
      <c r="G60" s="20">
        <f t="shared" si="2"/>
        <v>0.55898594153033798</v>
      </c>
      <c r="H60" s="21">
        <v>0.24272698145831204</v>
      </c>
      <c r="I60" s="21">
        <f t="shared" si="1"/>
        <v>0.19672698145831202</v>
      </c>
    </row>
    <row r="61" spans="1:9" ht="13" x14ac:dyDescent="0.15">
      <c r="B61" s="24" t="s">
        <v>78</v>
      </c>
      <c r="C61" s="25">
        <v>902.31</v>
      </c>
      <c r="D61" s="7">
        <v>737.98</v>
      </c>
      <c r="E61" s="26">
        <f t="shared" si="0"/>
        <v>0.22267541125775756</v>
      </c>
      <c r="F61" s="27">
        <v>1891.66</v>
      </c>
      <c r="G61" s="14">
        <f t="shared" si="2"/>
        <v>0.47699375151982909</v>
      </c>
      <c r="H61" s="15">
        <v>0.2082</v>
      </c>
      <c r="I61" s="15">
        <f t="shared" si="1"/>
        <v>0.16220000000000001</v>
      </c>
    </row>
    <row r="62" spans="1:9" ht="13" x14ac:dyDescent="0.15">
      <c r="B62" s="24" t="s">
        <v>77</v>
      </c>
      <c r="C62" s="25">
        <v>592.25</v>
      </c>
      <c r="D62" s="7">
        <v>454.68</v>
      </c>
      <c r="E62" s="26">
        <f t="shared" si="0"/>
        <v>0.30256444092548601</v>
      </c>
      <c r="F62" s="27">
        <v>1466.66</v>
      </c>
      <c r="G62" s="14">
        <f t="shared" si="2"/>
        <v>0.40380865367569851</v>
      </c>
      <c r="H62" s="15">
        <v>0.27579999999999999</v>
      </c>
      <c r="I62" s="15">
        <f t="shared" si="1"/>
        <v>0.2298</v>
      </c>
    </row>
    <row r="63" spans="1:9" ht="13" x14ac:dyDescent="0.15">
      <c r="A63" s="2">
        <v>48</v>
      </c>
      <c r="B63" s="22" t="s">
        <v>47</v>
      </c>
      <c r="C63" s="17">
        <v>682.34376000000009</v>
      </c>
      <c r="D63" s="1">
        <v>584.52805755395684</v>
      </c>
      <c r="E63" s="18">
        <f t="shared" si="0"/>
        <v>0.16734132978212776</v>
      </c>
      <c r="F63" s="23">
        <v>1358.33</v>
      </c>
      <c r="G63" s="20">
        <f t="shared" si="2"/>
        <v>0.50234019715385814</v>
      </c>
      <c r="H63" s="21">
        <v>0.16098088678617167</v>
      </c>
      <c r="I63" s="21">
        <f t="shared" si="1"/>
        <v>0.11498088678617167</v>
      </c>
    </row>
    <row r="64" spans="1:9" ht="13" x14ac:dyDescent="0.15">
      <c r="A64" s="2">
        <v>49</v>
      </c>
      <c r="B64" s="22" t="s">
        <v>48</v>
      </c>
      <c r="C64" s="17">
        <v>614.52861788617884</v>
      </c>
      <c r="D64" s="1">
        <v>505.81643164693219</v>
      </c>
      <c r="E64" s="18">
        <f t="shared" si="0"/>
        <v>0.21492418877196434</v>
      </c>
      <c r="F64" s="23">
        <v>1183.33</v>
      </c>
      <c r="G64" s="20">
        <f t="shared" si="2"/>
        <v>0.51932142165429662</v>
      </c>
      <c r="H64" s="21">
        <v>0.20208052883269234</v>
      </c>
      <c r="I64" s="21">
        <f t="shared" si="1"/>
        <v>0.15608052883269236</v>
      </c>
    </row>
    <row r="65" spans="1:9" ht="13" x14ac:dyDescent="0.15">
      <c r="A65" s="2">
        <v>50</v>
      </c>
      <c r="B65" s="22" t="s">
        <v>49</v>
      </c>
      <c r="C65" s="17">
        <v>651.77593155893555</v>
      </c>
      <c r="D65" s="1">
        <v>523.53445182724238</v>
      </c>
      <c r="E65" s="18">
        <f t="shared" si="0"/>
        <v>0.2449532772563566</v>
      </c>
      <c r="F65" s="23">
        <v>1358.33</v>
      </c>
      <c r="G65" s="20">
        <f t="shared" si="2"/>
        <v>0.47983621915067443</v>
      </c>
      <c r="H65" s="21">
        <v>0.22975796490374276</v>
      </c>
      <c r="I65" s="21">
        <f t="shared" si="1"/>
        <v>0.18375796490374274</v>
      </c>
    </row>
    <row r="66" spans="1:9" ht="13" x14ac:dyDescent="0.15">
      <c r="A66" s="2">
        <v>51</v>
      </c>
      <c r="B66" s="22" t="s">
        <v>50</v>
      </c>
      <c r="C66" s="17">
        <v>1003.5190989988877</v>
      </c>
      <c r="D66" s="1">
        <v>847.10867175572514</v>
      </c>
      <c r="E66" s="18">
        <f t="shared" si="0"/>
        <v>0.1846403330035388</v>
      </c>
      <c r="F66" s="23">
        <v>1816.66</v>
      </c>
      <c r="G66" s="20">
        <f t="shared" si="2"/>
        <v>0.55239786145942971</v>
      </c>
      <c r="H66" s="21">
        <v>0.17827706462688137</v>
      </c>
      <c r="I66" s="21">
        <f t="shared" si="1"/>
        <v>0.13227706462688138</v>
      </c>
    </row>
    <row r="67" spans="1:9" ht="13" x14ac:dyDescent="0.15">
      <c r="A67" s="2">
        <v>52</v>
      </c>
      <c r="B67" s="22" t="s">
        <v>51</v>
      </c>
      <c r="C67" s="17">
        <v>556.58686918784849</v>
      </c>
      <c r="D67" s="1">
        <v>447.66991911021245</v>
      </c>
      <c r="E67" s="18">
        <f t="shared" si="0"/>
        <v>0.24329745070680445</v>
      </c>
      <c r="F67" s="23">
        <v>1341.66</v>
      </c>
      <c r="G67" s="20">
        <f t="shared" si="2"/>
        <v>0.41484941727997293</v>
      </c>
      <c r="H67" s="21">
        <v>0.22429155839010972</v>
      </c>
      <c r="I67" s="21">
        <f t="shared" si="1"/>
        <v>0.17829155839010974</v>
      </c>
    </row>
    <row r="68" spans="1:9" ht="13" x14ac:dyDescent="0.15">
      <c r="A68" s="2">
        <v>53</v>
      </c>
      <c r="B68" s="22" t="s">
        <v>52</v>
      </c>
      <c r="C68" s="17">
        <v>623.26161824668679</v>
      </c>
      <c r="D68" s="1">
        <v>481.33047607879922</v>
      </c>
      <c r="E68" s="18">
        <f t="shared" si="0"/>
        <v>0.29487254437770494</v>
      </c>
      <c r="F68" s="23">
        <v>1408.33</v>
      </c>
      <c r="G68" s="20">
        <f t="shared" si="2"/>
        <v>0.44255367580516414</v>
      </c>
      <c r="H68" s="21">
        <v>0.26903976086518622</v>
      </c>
      <c r="I68" s="21">
        <f t="shared" si="1"/>
        <v>0.22303976086518623</v>
      </c>
    </row>
    <row r="69" spans="1:9" ht="13" x14ac:dyDescent="0.15">
      <c r="A69" s="2">
        <v>54</v>
      </c>
      <c r="B69" s="22" t="s">
        <v>53</v>
      </c>
      <c r="C69" s="17">
        <v>373.9301767676767</v>
      </c>
      <c r="D69" s="1">
        <v>327.78407124681934</v>
      </c>
      <c r="E69" s="18">
        <f t="shared" si="0"/>
        <v>0.14078202563452094</v>
      </c>
      <c r="F69" s="23">
        <v>1225</v>
      </c>
      <c r="G69" s="20">
        <f t="shared" si="2"/>
        <v>0.305249123891981</v>
      </c>
      <c r="H69" s="21">
        <v>0.13597568304829835</v>
      </c>
      <c r="I69" s="21">
        <f t="shared" si="1"/>
        <v>8.9975683048298352E-2</v>
      </c>
    </row>
    <row r="70" spans="1:9" ht="13" x14ac:dyDescent="0.15">
      <c r="A70" s="2">
        <v>55</v>
      </c>
      <c r="B70" s="22" t="s">
        <v>54</v>
      </c>
      <c r="C70" s="17">
        <v>504.14192975734346</v>
      </c>
      <c r="D70" s="1">
        <v>404.17124338624342</v>
      </c>
      <c r="E70" s="18">
        <f t="shared" si="0"/>
        <v>0.24734735092363747</v>
      </c>
      <c r="F70" s="23">
        <v>1241.6600000000001</v>
      </c>
      <c r="G70" s="20">
        <f t="shared" si="2"/>
        <v>0.40602252610001405</v>
      </c>
      <c r="H70" s="21">
        <v>0.22898816701927507</v>
      </c>
      <c r="I70" s="21">
        <f t="shared" si="1"/>
        <v>0.18298816701927506</v>
      </c>
    </row>
    <row r="71" spans="1:9" ht="13" x14ac:dyDescent="0.15">
      <c r="A71" s="2">
        <v>56</v>
      </c>
      <c r="B71" s="22" t="s">
        <v>55</v>
      </c>
      <c r="C71" s="17">
        <v>568.79054577464774</v>
      </c>
      <c r="D71" s="1">
        <v>455.26430990685873</v>
      </c>
      <c r="E71" s="18">
        <f t="shared" si="0"/>
        <v>0.24936335530236278</v>
      </c>
      <c r="F71" s="23">
        <v>1375</v>
      </c>
      <c r="G71" s="20">
        <f t="shared" si="2"/>
        <v>0.41366585147247109</v>
      </c>
      <c r="H71" s="21">
        <v>0.23015940977794863</v>
      </c>
      <c r="I71" s="21">
        <f t="shared" si="1"/>
        <v>0.18415940977794865</v>
      </c>
    </row>
    <row r="72" spans="1:9" ht="13" x14ac:dyDescent="0.15">
      <c r="A72" s="2">
        <v>57</v>
      </c>
      <c r="B72" s="22" t="s">
        <v>56</v>
      </c>
      <c r="C72" s="17">
        <v>764.25182636248439</v>
      </c>
      <c r="D72" s="1">
        <v>624.40813846153856</v>
      </c>
      <c r="E72" s="18">
        <f t="shared" si="0"/>
        <v>0.22396198782018237</v>
      </c>
      <c r="F72" s="23">
        <v>1433.33</v>
      </c>
      <c r="G72" s="20">
        <f t="shared" si="2"/>
        <v>0.53320018862542784</v>
      </c>
      <c r="H72" s="21">
        <v>0.20877429583511178</v>
      </c>
      <c r="I72" s="21">
        <f t="shared" si="1"/>
        <v>0.16277429583511177</v>
      </c>
    </row>
    <row r="73" spans="1:9" ht="13" x14ac:dyDescent="0.15">
      <c r="A73" s="2">
        <v>58</v>
      </c>
      <c r="B73" s="22" t="s">
        <v>57</v>
      </c>
      <c r="C73" s="17">
        <v>581.55520467836243</v>
      </c>
      <c r="D73" s="1">
        <v>445.07386524822692</v>
      </c>
      <c r="E73" s="18">
        <f t="shared" si="0"/>
        <v>0.30664873875264959</v>
      </c>
      <c r="F73" s="23">
        <v>1375</v>
      </c>
      <c r="G73" s="20">
        <f t="shared" si="2"/>
        <v>0.42294923976608179</v>
      </c>
      <c r="H73" s="21">
        <v>0.2779306159886602</v>
      </c>
      <c r="I73" s="21">
        <f t="shared" si="1"/>
        <v>0.23193061598866022</v>
      </c>
    </row>
    <row r="74" spans="1:9" ht="13" x14ac:dyDescent="0.15">
      <c r="A74" s="2">
        <v>59</v>
      </c>
      <c r="B74" s="22" t="s">
        <v>58</v>
      </c>
      <c r="C74" s="17">
        <v>677.75975047984639</v>
      </c>
      <c r="D74" s="1">
        <v>543.41957426679278</v>
      </c>
      <c r="E74" s="18">
        <f t="shared" si="0"/>
        <v>0.24721261907856684</v>
      </c>
      <c r="F74" s="23">
        <v>1416.66</v>
      </c>
      <c r="G74" s="20">
        <f t="shared" si="2"/>
        <v>0.47842089879000349</v>
      </c>
      <c r="H74" s="21">
        <v>0.22809867606145745</v>
      </c>
      <c r="I74" s="21">
        <f t="shared" si="1"/>
        <v>0.18209867606145747</v>
      </c>
    </row>
    <row r="75" spans="1:9" ht="13" x14ac:dyDescent="0.15">
      <c r="A75" s="2">
        <v>60</v>
      </c>
      <c r="B75" s="22" t="s">
        <v>59</v>
      </c>
      <c r="C75" s="17">
        <v>884.06789215686319</v>
      </c>
      <c r="D75" s="1">
        <v>752.12985250737449</v>
      </c>
      <c r="E75" s="18">
        <f t="shared" si="0"/>
        <v>0.17541923008327218</v>
      </c>
      <c r="F75" s="23">
        <v>1716.66</v>
      </c>
      <c r="G75" s="20">
        <f t="shared" si="2"/>
        <v>0.5149930051127557</v>
      </c>
      <c r="H75" s="21">
        <v>0.16687239076696159</v>
      </c>
      <c r="I75" s="21">
        <f t="shared" si="1"/>
        <v>0.12087239076696159</v>
      </c>
    </row>
    <row r="76" spans="1:9" ht="13" x14ac:dyDescent="0.15">
      <c r="B76" s="28" t="s">
        <v>60</v>
      </c>
      <c r="C76" s="17">
        <v>734.33</v>
      </c>
      <c r="D76" s="1">
        <v>595.66</v>
      </c>
      <c r="E76" s="29">
        <f t="shared" si="0"/>
        <v>0.23280059094114106</v>
      </c>
      <c r="F76" s="23">
        <v>1466.66</v>
      </c>
      <c r="G76" s="20">
        <f t="shared" si="2"/>
        <v>0.5006818212810058</v>
      </c>
      <c r="H76" s="21"/>
      <c r="I76" s="21"/>
    </row>
    <row r="77" spans="1:9" ht="13" x14ac:dyDescent="0.15">
      <c r="B77" s="2" t="s">
        <v>70</v>
      </c>
    </row>
    <row r="78" spans="1:9" x14ac:dyDescent="0.15">
      <c r="B78" s="4">
        <v>44382</v>
      </c>
    </row>
    <row r="83" spans="2:2" x14ac:dyDescent="0.15">
      <c r="B83" s="3"/>
    </row>
  </sheetData>
  <mergeCells count="4">
    <mergeCell ref="B1:E1"/>
    <mergeCell ref="C2:E2"/>
    <mergeCell ref="F2:G2"/>
    <mergeCell ref="H2:I2"/>
  </mergeCells>
  <pageMargins left="0.75" right="0.75" top="1" bottom="1" header="0.5" footer="0.5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aec-250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Sanroma Conde, Josep</dc:creator>
  <cp:lastModifiedBy>Microsoft Office User</cp:lastModifiedBy>
  <cp:lastPrinted>2021-07-04T23:03:43Z</cp:lastPrinted>
  <dcterms:created xsi:type="dcterms:W3CDTF">2020-07-14T11:28:15Z</dcterms:created>
  <dcterms:modified xsi:type="dcterms:W3CDTF">2021-10-04T11:49:47Z</dcterms:modified>
</cp:coreProperties>
</file>