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0" yWindow="540" windowWidth="24140" windowHeight="21280" activeTab="0"/>
  </bookViews>
  <sheets>
    <sheet name="Lloguer_anual" sheetId="1" r:id="rId1"/>
  </sheets>
  <externalReferences>
    <externalReference r:id="rId4"/>
  </externalReferences>
  <definedNames>
    <definedName name="_1">#REF!</definedName>
    <definedName name="_2">#REF!</definedName>
    <definedName name="_3">#REF!</definedName>
    <definedName name="_Key1" hidden="1">#REF!</definedName>
    <definedName name="_Order1" hidden="1">255</definedName>
    <definedName name="_Sort" hidden="1">#REF!</definedName>
    <definedName name="_xlnm.Print_Area" localSheetId="0">'Lloguer_anual'!$A$1:$M$75</definedName>
    <definedName name="_xlnm.Print_Titles" localSheetId="0">'Lloguer_anual'!$1:$4</definedName>
  </definedNames>
  <calcPr fullCalcOnLoad="1"/>
</workbook>
</file>

<file path=xl/sharedStrings.xml><?xml version="1.0" encoding="utf-8"?>
<sst xmlns="http://schemas.openxmlformats.org/spreadsheetml/2006/main" count="137" uniqueCount="137">
  <si>
    <t>Municipi</t>
  </si>
  <si>
    <t>Codi</t>
  </si>
  <si>
    <t>Mitjana anual del lloguer contractual (EUROS/mes)</t>
  </si>
  <si>
    <t>Evolució anual del mercat de lloguer a Catalunya per municipis</t>
  </si>
  <si>
    <t>08015</t>
  </si>
  <si>
    <t>Badalona</t>
  </si>
  <si>
    <t>08019</t>
  </si>
  <si>
    <t>Barcelona</t>
  </si>
  <si>
    <t>08051</t>
  </si>
  <si>
    <t>Castellar del Vallès</t>
  </si>
  <si>
    <t>08056</t>
  </si>
  <si>
    <t>Castelldefels</t>
  </si>
  <si>
    <t>08073</t>
  </si>
  <si>
    <t>Cornellà de Llobregat</t>
  </si>
  <si>
    <t>08077</t>
  </si>
  <si>
    <t>Esplugues de Llobregat</t>
  </si>
  <si>
    <t>08089</t>
  </si>
  <si>
    <t>Gavà</t>
  </si>
  <si>
    <t>08096</t>
  </si>
  <si>
    <t>Granollers</t>
  </si>
  <si>
    <t>08101</t>
  </si>
  <si>
    <t>Hospitalet de Llobregat, l'</t>
  </si>
  <si>
    <t>08102</t>
  </si>
  <si>
    <t>Igualada</t>
  </si>
  <si>
    <t>08112</t>
  </si>
  <si>
    <t>Manlleu</t>
  </si>
  <si>
    <t>08113</t>
  </si>
  <si>
    <t>Manresa</t>
  </si>
  <si>
    <t>08114</t>
  </si>
  <si>
    <t>Martorell</t>
  </si>
  <si>
    <t>08118</t>
  </si>
  <si>
    <t>Masnou, el</t>
  </si>
  <si>
    <t>08121</t>
  </si>
  <si>
    <t>Mataró</t>
  </si>
  <si>
    <t>08123</t>
  </si>
  <si>
    <t>Molins de Rei</t>
  </si>
  <si>
    <t>08125</t>
  </si>
  <si>
    <t>Montcada i Reixac</t>
  </si>
  <si>
    <t>08126</t>
  </si>
  <si>
    <t>Montgat</t>
  </si>
  <si>
    <t>08147</t>
  </si>
  <si>
    <t>Olesa de Montserrat</t>
  </si>
  <si>
    <t>08157</t>
  </si>
  <si>
    <t>Pallejà</t>
  </si>
  <si>
    <t>08163</t>
  </si>
  <si>
    <t>Pineda de Mar</t>
  </si>
  <si>
    <t>08169</t>
  </si>
  <si>
    <t>Prat de Llobregat, el</t>
  </si>
  <si>
    <t>08172</t>
  </si>
  <si>
    <t>Premià de Mar</t>
  </si>
  <si>
    <t>08180</t>
  </si>
  <si>
    <t>Ripollet</t>
  </si>
  <si>
    <t>08184</t>
  </si>
  <si>
    <t>Rubí</t>
  </si>
  <si>
    <t>08187</t>
  </si>
  <si>
    <t>Sabadell</t>
  </si>
  <si>
    <t>08194</t>
  </si>
  <si>
    <t>Sant Adrià de Besòs</t>
  </si>
  <si>
    <t>08196</t>
  </si>
  <si>
    <t>Sant Andreu de la Barca</t>
  </si>
  <si>
    <t>08200</t>
  </si>
  <si>
    <t>Sant Boi de Llobregat</t>
  </si>
  <si>
    <t>08205</t>
  </si>
  <si>
    <t>Sant Cugat del Vallès</t>
  </si>
  <si>
    <t>08211</t>
  </si>
  <si>
    <t>Sant Feliu de Llobregat</t>
  </si>
  <si>
    <t>08217</t>
  </si>
  <si>
    <t>Sant Joan Despí</t>
  </si>
  <si>
    <t>08219</t>
  </si>
  <si>
    <t>Vilassar de Mar</t>
  </si>
  <si>
    <t>08221</t>
  </si>
  <si>
    <t>Sant Just Desvern</t>
  </si>
  <si>
    <t>08231</t>
  </si>
  <si>
    <t>Sant Pere de Ribes</t>
  </si>
  <si>
    <t>08245</t>
  </si>
  <si>
    <t>Santa Coloma de Gramenet</t>
  </si>
  <si>
    <t>08252</t>
  </si>
  <si>
    <t>Barberà del Vallès</t>
  </si>
  <si>
    <t>08260</t>
  </si>
  <si>
    <t>Santa Perpètua de Mogoda</t>
  </si>
  <si>
    <t>08263</t>
  </si>
  <si>
    <t>Sant Vicenç dels Horts</t>
  </si>
  <si>
    <t>08266</t>
  </si>
  <si>
    <t>Cerdanyola del Vallès</t>
  </si>
  <si>
    <t>08270</t>
  </si>
  <si>
    <t>Sitges</t>
  </si>
  <si>
    <t>08279</t>
  </si>
  <si>
    <t>Terrassa</t>
  </si>
  <si>
    <t>08298</t>
  </si>
  <si>
    <t>Vic</t>
  </si>
  <si>
    <t>08301</t>
  </si>
  <si>
    <t>Viladecans</t>
  </si>
  <si>
    <t>08305</t>
  </si>
  <si>
    <t>Vilafranca del Penedès</t>
  </si>
  <si>
    <t>08307</t>
  </si>
  <si>
    <t>Vilanova i la Geltrú</t>
  </si>
  <si>
    <t>17023</t>
  </si>
  <si>
    <t>Blanes</t>
  </si>
  <si>
    <t>17066</t>
  </si>
  <si>
    <t>Figueres</t>
  </si>
  <si>
    <t>17079</t>
  </si>
  <si>
    <t>Girona</t>
  </si>
  <si>
    <t>17114</t>
  </si>
  <si>
    <t>Olot</t>
  </si>
  <si>
    <t>17117</t>
  </si>
  <si>
    <t>Palafrugell</t>
  </si>
  <si>
    <t>17155</t>
  </si>
  <si>
    <t>Salt</t>
  </si>
  <si>
    <t>17160</t>
  </si>
  <si>
    <t>Sant Feliu de Guíxols</t>
  </si>
  <si>
    <t>25120</t>
  </si>
  <si>
    <t>Lleida</t>
  </si>
  <si>
    <t>43037</t>
  </si>
  <si>
    <t>Calafell</t>
  </si>
  <si>
    <t>43123</t>
  </si>
  <si>
    <t>Reus</t>
  </si>
  <si>
    <t>43148</t>
  </si>
  <si>
    <t>Tarragona</t>
  </si>
  <si>
    <t>43155</t>
  </si>
  <si>
    <t>Tortosa</t>
  </si>
  <si>
    <t>43163</t>
  </si>
  <si>
    <t>Vendrell, el</t>
  </si>
  <si>
    <t>43905</t>
  </si>
  <si>
    <t>Salou</t>
  </si>
  <si>
    <t>Creixement interanual acumulat del lloguer</t>
  </si>
  <si>
    <t>Mitjana del creixement interanual acumulat 2016-2020</t>
  </si>
  <si>
    <t>Cardedeu</t>
  </si>
  <si>
    <t>Mollet del Vallès</t>
  </si>
  <si>
    <t>Sant Fruitós de Bages</t>
  </si>
  <si>
    <t>Sant Quirze del Vallès</t>
  </si>
  <si>
    <t>Sant Julià de Ramis</t>
  </si>
  <si>
    <t>Sant Sadurní d'Anoia</t>
  </si>
  <si>
    <t>Arenys de Munt</t>
  </si>
  <si>
    <t>Palafolls</t>
  </si>
  <si>
    <t>Palau-solità i Plegamans</t>
  </si>
  <si>
    <t>Garriga, la</t>
  </si>
  <si>
    <t>Canet de Mar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</si>
</sst>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_);\(#,##0\)"/>
    <numFmt numFmtId="190" formatCode=";;;"/>
    <numFmt numFmtId="191" formatCode="0.0_)"/>
    <numFmt numFmtId="192" formatCode="#,##0_ ;\-#,##0\ 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%"/>
    <numFmt numFmtId="208" formatCode="#\ ###\ ###;;\-"/>
    <numFmt numFmtId="209" formatCode="#,###,###;;\-"/>
    <numFmt numFmtId="210" formatCode="###,###;;\-"/>
    <numFmt numFmtId="211" formatCode="#,###,##0.00;;\-"/>
    <numFmt numFmtId="212" formatCode="&quot;Cert&quot;;&quot;Cert&quot;;&quot;Fals&quot;"/>
    <numFmt numFmtId="213" formatCode="&quot;Activat&quot;;&quot;Activat&quot;;&quot;Desactivat&quot;"/>
    <numFmt numFmtId="214" formatCode="[$€-2]\ #.##000_);[Red]\([$€-2]\ #.##000\)"/>
    <numFmt numFmtId="215" formatCode="[$]dddd\,\ d\ mmmm\ yyyy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9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" fillId="0" borderId="0" xfId="59" applyNumberFormat="1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8" fillId="0" borderId="0" xfId="58" applyFont="1" applyFill="1" applyBorder="1" applyAlignment="1">
      <alignment vertical="center" wrapText="1"/>
      <protection/>
    </xf>
    <xf numFmtId="211" fontId="8" fillId="0" borderId="0" xfId="58" applyNumberFormat="1" applyFont="1" applyFill="1" applyBorder="1" applyAlignment="1">
      <alignment vertical="center" wrapText="1"/>
      <protection/>
    </xf>
    <xf numFmtId="211" fontId="1" fillId="0" borderId="0" xfId="59" applyNumberFormat="1" applyFont="1" applyFill="1" applyAlignment="1">
      <alignment vertical="center"/>
      <protection/>
    </xf>
    <xf numFmtId="10" fontId="8" fillId="0" borderId="0" xfId="58" applyNumberFormat="1" applyFont="1" applyFill="1" applyBorder="1" applyAlignment="1">
      <alignment vertical="center" wrapText="1"/>
      <protection/>
    </xf>
    <xf numFmtId="0" fontId="8" fillId="33" borderId="0" xfId="58" applyFont="1" applyFill="1" applyBorder="1" applyAlignment="1">
      <alignment vertical="center" wrapText="1"/>
      <protection/>
    </xf>
    <xf numFmtId="211" fontId="8" fillId="33" borderId="0" xfId="58" applyNumberFormat="1" applyFont="1" applyFill="1" applyBorder="1" applyAlignment="1">
      <alignment vertical="center" wrapText="1"/>
      <protection/>
    </xf>
    <xf numFmtId="10" fontId="8" fillId="33" borderId="0" xfId="58" applyNumberFormat="1" applyFont="1" applyFill="1" applyBorder="1" applyAlignment="1">
      <alignment vertical="center" wrapText="1"/>
      <protection/>
    </xf>
    <xf numFmtId="0" fontId="1" fillId="33" borderId="0" xfId="59" applyFont="1" applyFill="1" applyAlignment="1">
      <alignment vertical="center"/>
      <protection/>
    </xf>
    <xf numFmtId="0" fontId="1" fillId="0" borderId="0" xfId="59" applyFont="1" applyFill="1" applyAlignment="1">
      <alignment horizontal="right" vertical="center"/>
      <protection/>
    </xf>
    <xf numFmtId="0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10" fontId="8" fillId="33" borderId="0" xfId="58" applyNumberFormat="1" applyFont="1" applyFill="1" applyBorder="1" applyAlignment="1">
      <alignment horizontal="righ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ntractes_trim" xfId="58"/>
    <cellStyle name="Normal_VISATSCO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10.224.99.195\Barcelona\35060813G\Downloads\municipis_trimestral_llogu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Ful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SheetLayoutView="100" zoomScalePageLayoutView="0" workbookViewId="0" topLeftCell="A1">
      <selection activeCell="A11" sqref="A11"/>
    </sheetView>
  </sheetViews>
  <sheetFormatPr defaultColWidth="10.7109375" defaultRowHeight="12.75"/>
  <cols>
    <col min="1" max="1" width="5.7109375" style="1" customWidth="1"/>
    <col min="2" max="2" width="35.7109375" style="1" customWidth="1"/>
    <col min="3" max="3" width="39.7109375" style="1" customWidth="1"/>
    <col min="4" max="4" width="32.28125" style="1" customWidth="1"/>
    <col min="5" max="13" width="10.7109375" style="1" customWidth="1"/>
    <col min="14" max="16384" width="10.7109375" style="1" customWidth="1"/>
  </cols>
  <sheetData>
    <row r="1" spans="1:13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12.75">
      <c r="A2" s="5" t="s">
        <v>2</v>
      </c>
    </row>
    <row r="3" spans="1:13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">
      <c r="A4" s="7" t="s">
        <v>1</v>
      </c>
      <c r="B4" s="7" t="s">
        <v>0</v>
      </c>
      <c r="C4" s="7" t="s">
        <v>125</v>
      </c>
      <c r="D4" s="7" t="s">
        <v>124</v>
      </c>
      <c r="E4" s="7">
        <v>2020</v>
      </c>
      <c r="F4" s="7"/>
      <c r="G4" s="7">
        <v>2019</v>
      </c>
      <c r="H4" s="7"/>
      <c r="I4" s="7">
        <v>2018</v>
      </c>
      <c r="J4" s="7"/>
      <c r="K4" s="7">
        <v>2017</v>
      </c>
      <c r="L4" s="7"/>
      <c r="M4" s="7">
        <v>2016</v>
      </c>
    </row>
    <row r="5" spans="1:13" s="16" customFormat="1" ht="12">
      <c r="A5" s="17">
        <v>8007</v>
      </c>
      <c r="B5" s="18" t="s">
        <v>132</v>
      </c>
      <c r="C5" s="14">
        <f>D5/5</f>
        <v>0.04910487197192869</v>
      </c>
      <c r="D5" s="14">
        <f>L5+J5+H5+F5</f>
        <v>0.24552435985964347</v>
      </c>
      <c r="E5" s="19">
        <v>645.22</v>
      </c>
      <c r="F5" s="20">
        <f>(E5-G5)/G5</f>
        <v>0.04286406982382412</v>
      </c>
      <c r="G5" s="19">
        <v>618.7</v>
      </c>
      <c r="H5" s="14">
        <f>(G5-I5)/I5</f>
        <v>0.01912401785567216</v>
      </c>
      <c r="I5" s="19">
        <v>607.09</v>
      </c>
      <c r="J5" s="14">
        <f>(I5-K5)/K5</f>
        <v>0.06816222398170144</v>
      </c>
      <c r="K5" s="19">
        <v>568.35</v>
      </c>
      <c r="L5" s="14">
        <f>(K5-M5)/M5</f>
        <v>0.11537404819844575</v>
      </c>
      <c r="M5" s="19">
        <v>509.56</v>
      </c>
    </row>
    <row r="6" spans="1:13" ht="15.75" customHeight="1">
      <c r="A6" s="8" t="s">
        <v>4</v>
      </c>
      <c r="B6" s="9" t="s">
        <v>5</v>
      </c>
      <c r="C6" s="11">
        <f>D6/5</f>
        <v>0.04960793345319178</v>
      </c>
      <c r="D6" s="11">
        <f>L6+J6+H6+F6</f>
        <v>0.2480396672659589</v>
      </c>
      <c r="E6" s="9">
        <v>736.775593220339</v>
      </c>
      <c r="F6" s="11">
        <f>(E6-G6)/G6</f>
        <v>0.02424829759632863</v>
      </c>
      <c r="G6" s="9">
        <v>719.3329927414858</v>
      </c>
      <c r="H6" s="11">
        <f>(G6-I6)/I6</f>
        <v>0.04469486141048975</v>
      </c>
      <c r="I6" s="9">
        <v>688.5579888564607</v>
      </c>
      <c r="J6" s="11">
        <f>(I6-K6)/K6</f>
        <v>0.07884197197601499</v>
      </c>
      <c r="K6" s="9">
        <v>638.2380429594269</v>
      </c>
      <c r="L6" s="11">
        <f>(K6-M6)/M6</f>
        <v>0.10025453628312554</v>
      </c>
      <c r="M6" s="9">
        <v>580.0821736354931</v>
      </c>
    </row>
    <row r="7" spans="1:13" ht="15.75" customHeight="1">
      <c r="A7" s="8" t="s">
        <v>76</v>
      </c>
      <c r="B7" s="9" t="s">
        <v>77</v>
      </c>
      <c r="C7" s="11">
        <f aca="true" t="shared" si="0" ref="C7:C75">D7/5</f>
        <v>0.052065845644792386</v>
      </c>
      <c r="D7" s="11">
        <f>L7+J7+H7+F7</f>
        <v>0.26032922822396193</v>
      </c>
      <c r="E7" s="9">
        <v>730.6546268656714</v>
      </c>
      <c r="F7" s="11">
        <f>(E7-G7)/G7</f>
        <v>0.02737380160834591</v>
      </c>
      <c r="G7" s="9">
        <v>711.186742081448</v>
      </c>
      <c r="H7" s="11">
        <f aca="true" t="shared" si="1" ref="H7:H75">(G7-I7)/I7</f>
        <v>0.12278882608180765</v>
      </c>
      <c r="I7" s="9">
        <v>633.4109545454544</v>
      </c>
      <c r="J7" s="11">
        <f aca="true" t="shared" si="2" ref="J7:J75">(I7-K7)/K7</f>
        <v>0.03308594000803044</v>
      </c>
      <c r="K7" s="9">
        <v>613.1251331719128</v>
      </c>
      <c r="L7" s="11">
        <f aca="true" t="shared" si="3" ref="L7:L75">(K7-M7)/M7</f>
        <v>0.07708066052577793</v>
      </c>
      <c r="M7" s="9">
        <v>569.2471842105263</v>
      </c>
    </row>
    <row r="8" spans="1:13" ht="15.75" customHeight="1">
      <c r="A8" s="8" t="s">
        <v>6</v>
      </c>
      <c r="B8" s="9" t="s">
        <v>7</v>
      </c>
      <c r="C8" s="11">
        <f t="shared" si="0"/>
        <v>0.03862263197132505</v>
      </c>
      <c r="D8" s="11">
        <f aca="true" t="shared" si="4" ref="D8:D75">L8+J8+H8+F8</f>
        <v>0.19311315985662528</v>
      </c>
      <c r="E8" s="9">
        <v>964.8080379305227</v>
      </c>
      <c r="F8" s="11">
        <f aca="true" t="shared" si="5" ref="F8:F75">(E8-G8)/G8</f>
        <v>-0.014301697085760087</v>
      </c>
      <c r="G8" s="9">
        <v>978.8066339142974</v>
      </c>
      <c r="H8" s="11">
        <f t="shared" si="1"/>
        <v>0.052969826775833215</v>
      </c>
      <c r="I8" s="9">
        <v>929.5675992078314</v>
      </c>
      <c r="J8" s="11">
        <f t="shared" si="2"/>
        <v>0.059606155856438185</v>
      </c>
      <c r="K8" s="9">
        <v>877.2765183272254</v>
      </c>
      <c r="L8" s="11">
        <f t="shared" si="3"/>
        <v>0.09483887431011397</v>
      </c>
      <c r="M8" s="9">
        <v>801.2836764496692</v>
      </c>
    </row>
    <row r="9" spans="1:13" ht="15.75" customHeight="1">
      <c r="A9" s="8" t="s">
        <v>96</v>
      </c>
      <c r="B9" s="9" t="s">
        <v>97</v>
      </c>
      <c r="C9" s="11">
        <f t="shared" si="0"/>
        <v>0.04178140664115182</v>
      </c>
      <c r="D9" s="11">
        <f t="shared" si="4"/>
        <v>0.2089070332057591</v>
      </c>
      <c r="E9" s="9">
        <v>527.4681937172775</v>
      </c>
      <c r="F9" s="11">
        <f t="shared" si="5"/>
        <v>0.02892640535530578</v>
      </c>
      <c r="G9" s="9">
        <v>512.6393792325057</v>
      </c>
      <c r="H9" s="11">
        <f t="shared" si="1"/>
        <v>0.036689995230211256</v>
      </c>
      <c r="I9" s="9">
        <v>494.49631190727087</v>
      </c>
      <c r="J9" s="11">
        <f t="shared" si="2"/>
        <v>0.0940865321945479</v>
      </c>
      <c r="K9" s="9">
        <v>451.9718480725624</v>
      </c>
      <c r="L9" s="11">
        <f t="shared" si="3"/>
        <v>0.049204100425694175</v>
      </c>
      <c r="M9" s="9">
        <v>430.775907079646</v>
      </c>
    </row>
    <row r="10" spans="1:13" ht="15.75" customHeight="1">
      <c r="A10" s="8" t="s">
        <v>112</v>
      </c>
      <c r="B10" s="9" t="s">
        <v>113</v>
      </c>
      <c r="C10" s="11">
        <f t="shared" si="0"/>
        <v>0.047397547080140275</v>
      </c>
      <c r="D10" s="11">
        <f t="shared" si="4"/>
        <v>0.23698773540070137</v>
      </c>
      <c r="E10" s="9">
        <v>584.2997670549086</v>
      </c>
      <c r="F10" s="11">
        <f t="shared" si="5"/>
        <v>-0.0013271812079358677</v>
      </c>
      <c r="G10" s="9">
        <v>585.0762692847125</v>
      </c>
      <c r="H10" s="11">
        <f t="shared" si="1"/>
        <v>0.0808578312725427</v>
      </c>
      <c r="I10" s="9">
        <v>541.3073323397914</v>
      </c>
      <c r="J10" s="11">
        <f t="shared" si="2"/>
        <v>0.09950247291227886</v>
      </c>
      <c r="K10" s="9">
        <v>492.32025000000004</v>
      </c>
      <c r="L10" s="11">
        <f t="shared" si="3"/>
        <v>0.057954612423815666</v>
      </c>
      <c r="M10" s="9">
        <v>465.35101243339255</v>
      </c>
    </row>
    <row r="11" spans="1:13" s="15" customFormat="1" ht="15.75" customHeight="1">
      <c r="A11" s="12">
        <v>8040</v>
      </c>
      <c r="B11" s="13" t="s">
        <v>136</v>
      </c>
      <c r="C11" s="14">
        <f t="shared" si="0"/>
        <v>0.04271442119263123</v>
      </c>
      <c r="D11" s="14">
        <f t="shared" si="4"/>
        <v>0.21357210596315618</v>
      </c>
      <c r="E11" s="13">
        <v>651</v>
      </c>
      <c r="F11" s="14">
        <f t="shared" si="5"/>
        <v>0.01698092574945715</v>
      </c>
      <c r="G11" s="13">
        <v>640.13</v>
      </c>
      <c r="H11" s="14">
        <f t="shared" si="1"/>
        <v>0.0498753526208751</v>
      </c>
      <c r="I11" s="13">
        <v>609.72</v>
      </c>
      <c r="J11" s="14">
        <f t="shared" si="2"/>
        <v>0.10868260750977357</v>
      </c>
      <c r="K11" s="13">
        <v>549.95</v>
      </c>
      <c r="L11" s="14">
        <f t="shared" si="3"/>
        <v>0.038033220083050386</v>
      </c>
      <c r="M11" s="13">
        <v>529.8</v>
      </c>
    </row>
    <row r="12" spans="1:13" s="15" customFormat="1" ht="15.75" customHeight="1">
      <c r="A12" s="12"/>
      <c r="B12" s="13" t="s">
        <v>126</v>
      </c>
      <c r="C12" s="14">
        <f t="shared" si="0"/>
        <v>0.0429091310117954</v>
      </c>
      <c r="D12" s="14">
        <f t="shared" si="4"/>
        <v>0.21454565505897702</v>
      </c>
      <c r="E12" s="13">
        <v>696.54</v>
      </c>
      <c r="F12" s="14">
        <f t="shared" si="5"/>
        <v>0.022353994510575244</v>
      </c>
      <c r="G12" s="13">
        <v>681.31</v>
      </c>
      <c r="H12" s="14">
        <f t="shared" si="1"/>
        <v>0.058542951695850026</v>
      </c>
      <c r="I12" s="13">
        <v>643.63</v>
      </c>
      <c r="J12" s="14">
        <f t="shared" si="2"/>
        <v>0.04546488207393933</v>
      </c>
      <c r="K12" s="13">
        <v>615.64</v>
      </c>
      <c r="L12" s="14">
        <f t="shared" si="3"/>
        <v>0.08818382677861243</v>
      </c>
      <c r="M12" s="13">
        <v>565.75</v>
      </c>
    </row>
    <row r="13" spans="1:13" ht="15.75" customHeight="1">
      <c r="A13" s="8" t="s">
        <v>8</v>
      </c>
      <c r="B13" s="9" t="s">
        <v>9</v>
      </c>
      <c r="C13" s="11">
        <f t="shared" si="0"/>
        <v>0.03608316357721718</v>
      </c>
      <c r="D13" s="11">
        <f t="shared" si="4"/>
        <v>0.18041581788608588</v>
      </c>
      <c r="E13" s="9">
        <v>704.3117316017315</v>
      </c>
      <c r="F13" s="11">
        <f t="shared" si="5"/>
        <v>0.011135105010958607</v>
      </c>
      <c r="G13" s="9">
        <v>696.555512820513</v>
      </c>
      <c r="H13" s="11">
        <f t="shared" si="1"/>
        <v>0.05250420968266515</v>
      </c>
      <c r="I13" s="9">
        <v>661.8078164556963</v>
      </c>
      <c r="J13" s="11">
        <f t="shared" si="2"/>
        <v>0.05259094323580926</v>
      </c>
      <c r="K13" s="9">
        <v>628.7416975308643</v>
      </c>
      <c r="L13" s="11">
        <f t="shared" si="3"/>
        <v>0.06418555995665286</v>
      </c>
      <c r="M13" s="9">
        <v>590.8196100278551</v>
      </c>
    </row>
    <row r="14" spans="1:13" ht="15.75" customHeight="1">
      <c r="A14" s="8" t="s">
        <v>10</v>
      </c>
      <c r="B14" s="9" t="s">
        <v>11</v>
      </c>
      <c r="C14" s="11">
        <f t="shared" si="0"/>
        <v>0.036749494401326396</v>
      </c>
      <c r="D14" s="11">
        <f t="shared" si="4"/>
        <v>0.183747472006632</v>
      </c>
      <c r="E14" s="9">
        <v>1007.1276173913045</v>
      </c>
      <c r="F14" s="11">
        <f t="shared" si="5"/>
        <v>0.005472088870421667</v>
      </c>
      <c r="G14" s="9">
        <v>1001.646518624642</v>
      </c>
      <c r="H14" s="11">
        <f t="shared" si="1"/>
        <v>0.08887046867963462</v>
      </c>
      <c r="I14" s="9">
        <v>919.8950173010381</v>
      </c>
      <c r="J14" s="11">
        <f t="shared" si="2"/>
        <v>0.006705128242624042</v>
      </c>
      <c r="K14" s="9">
        <v>913.7680851063828</v>
      </c>
      <c r="L14" s="11">
        <f t="shared" si="3"/>
        <v>0.08269978621395169</v>
      </c>
      <c r="M14" s="9">
        <v>843.9717978533097</v>
      </c>
    </row>
    <row r="15" spans="1:13" ht="15.75" customHeight="1">
      <c r="A15" s="8" t="s">
        <v>82</v>
      </c>
      <c r="B15" s="9" t="s">
        <v>83</v>
      </c>
      <c r="C15" s="11">
        <f t="shared" si="0"/>
        <v>0.03608725960645386</v>
      </c>
      <c r="D15" s="11">
        <f t="shared" si="4"/>
        <v>0.18043629803226932</v>
      </c>
      <c r="E15" s="9">
        <v>766.3148165680474</v>
      </c>
      <c r="F15" s="11">
        <f t="shared" si="5"/>
        <v>-0.008787766339772204</v>
      </c>
      <c r="G15" s="9">
        <v>773.1087153134636</v>
      </c>
      <c r="H15" s="11">
        <f t="shared" si="1"/>
        <v>0.06878781160470751</v>
      </c>
      <c r="I15" s="9">
        <v>723.3509840954275</v>
      </c>
      <c r="J15" s="11">
        <f t="shared" si="2"/>
        <v>0.03491239412233128</v>
      </c>
      <c r="K15" s="9">
        <v>698.949001097695</v>
      </c>
      <c r="L15" s="11">
        <f t="shared" si="3"/>
        <v>0.08552385864500274</v>
      </c>
      <c r="M15" s="9">
        <v>643.8817493796525</v>
      </c>
    </row>
    <row r="16" spans="1:13" ht="15.75" customHeight="1">
      <c r="A16" s="8" t="s">
        <v>12</v>
      </c>
      <c r="B16" s="9" t="s">
        <v>13</v>
      </c>
      <c r="C16" s="11">
        <f t="shared" si="0"/>
        <v>0.04386391224674342</v>
      </c>
      <c r="D16" s="11">
        <f t="shared" si="4"/>
        <v>0.21931956123371713</v>
      </c>
      <c r="E16" s="9">
        <v>699.5773782771536</v>
      </c>
      <c r="F16" s="11">
        <f t="shared" si="5"/>
        <v>0.0046366198420510025</v>
      </c>
      <c r="G16" s="9">
        <v>696.3486741973841</v>
      </c>
      <c r="H16" s="11">
        <f t="shared" si="1"/>
        <v>0.04722461108907388</v>
      </c>
      <c r="I16" s="9">
        <v>664.9468192627825</v>
      </c>
      <c r="J16" s="11">
        <f t="shared" si="2"/>
        <v>0.10373004086779933</v>
      </c>
      <c r="K16" s="9">
        <v>602.4542185514613</v>
      </c>
      <c r="L16" s="11">
        <f t="shared" si="3"/>
        <v>0.06372828943479292</v>
      </c>
      <c r="M16" s="9">
        <v>566.361000769823</v>
      </c>
    </row>
    <row r="17" spans="1:13" ht="15.75" customHeight="1">
      <c r="A17" s="8" t="s">
        <v>14</v>
      </c>
      <c r="B17" s="9" t="s">
        <v>15</v>
      </c>
      <c r="C17" s="11">
        <f t="shared" si="0"/>
        <v>0.04288214002497718</v>
      </c>
      <c r="D17" s="11">
        <f t="shared" si="4"/>
        <v>0.2144107001248859</v>
      </c>
      <c r="E17" s="9">
        <v>912.1379234972678</v>
      </c>
      <c r="F17" s="11">
        <f t="shared" si="5"/>
        <v>0.07537740948698511</v>
      </c>
      <c r="G17" s="9">
        <v>848.202608173077</v>
      </c>
      <c r="H17" s="11">
        <f t="shared" si="1"/>
        <v>0.04085525090219215</v>
      </c>
      <c r="I17" s="9">
        <v>814.9092848769051</v>
      </c>
      <c r="J17" s="11">
        <f t="shared" si="2"/>
        <v>0.05423215653334041</v>
      </c>
      <c r="K17" s="9">
        <v>772.9884540389974</v>
      </c>
      <c r="L17" s="11">
        <f t="shared" si="3"/>
        <v>0.04394588320236823</v>
      </c>
      <c r="M17" s="9">
        <v>740.4487785016286</v>
      </c>
    </row>
    <row r="18" spans="1:13" ht="15.75" customHeight="1">
      <c r="A18" s="8" t="s">
        <v>98</v>
      </c>
      <c r="B18" s="9" t="s">
        <v>99</v>
      </c>
      <c r="C18" s="11">
        <f t="shared" si="0"/>
        <v>0.03137252690602624</v>
      </c>
      <c r="D18" s="11">
        <f t="shared" si="4"/>
        <v>0.1568626345301312</v>
      </c>
      <c r="E18" s="9">
        <v>492.2705527210884</v>
      </c>
      <c r="F18" s="11">
        <f t="shared" si="5"/>
        <v>0.020988866874319032</v>
      </c>
      <c r="G18" s="9">
        <v>482.1507547169812</v>
      </c>
      <c r="H18" s="11">
        <f t="shared" si="1"/>
        <v>0.05696412603341171</v>
      </c>
      <c r="I18" s="9">
        <v>456.16567567567563</v>
      </c>
      <c r="J18" s="11">
        <f t="shared" si="2"/>
        <v>0.04235769656767205</v>
      </c>
      <c r="K18" s="9">
        <v>437.62873069173946</v>
      </c>
      <c r="L18" s="11">
        <f t="shared" si="3"/>
        <v>0.03655194505472842</v>
      </c>
      <c r="M18" s="9">
        <v>422.19662292817685</v>
      </c>
    </row>
    <row r="19" spans="1:13" s="15" customFormat="1" ht="15.75" customHeight="1">
      <c r="A19" s="12">
        <v>8088</v>
      </c>
      <c r="B19" s="13" t="s">
        <v>135</v>
      </c>
      <c r="C19" s="14">
        <f t="shared" si="0"/>
        <v>0.042759523423660586</v>
      </c>
      <c r="D19" s="14">
        <f t="shared" si="4"/>
        <v>0.21379761711830292</v>
      </c>
      <c r="E19" s="13">
        <v>728.62</v>
      </c>
      <c r="F19" s="14">
        <f t="shared" si="5"/>
        <v>0.017313116081650856</v>
      </c>
      <c r="G19" s="13">
        <v>716.22</v>
      </c>
      <c r="H19" s="14">
        <f t="shared" si="1"/>
        <v>0.051362975793784786</v>
      </c>
      <c r="I19" s="13">
        <v>681.23</v>
      </c>
      <c r="J19" s="14">
        <f t="shared" si="2"/>
        <v>0.045216030440653046</v>
      </c>
      <c r="K19" s="13">
        <v>651.76</v>
      </c>
      <c r="L19" s="14">
        <f t="shared" si="3"/>
        <v>0.09990549480221421</v>
      </c>
      <c r="M19" s="13">
        <v>592.56</v>
      </c>
    </row>
    <row r="20" spans="1:13" ht="15.75" customHeight="1">
      <c r="A20" s="8" t="s">
        <v>16</v>
      </c>
      <c r="B20" s="9" t="s">
        <v>17</v>
      </c>
      <c r="C20" s="11">
        <f t="shared" si="0"/>
        <v>0.046196191934857696</v>
      </c>
      <c r="D20" s="11">
        <f t="shared" si="4"/>
        <v>0.23098095967428847</v>
      </c>
      <c r="E20" s="9">
        <v>937.6423240589196</v>
      </c>
      <c r="F20" s="11">
        <f t="shared" si="5"/>
        <v>0.05511194681602589</v>
      </c>
      <c r="G20" s="9">
        <v>888.6661997226074</v>
      </c>
      <c r="H20" s="11">
        <f t="shared" si="1"/>
        <v>0.053653345113479946</v>
      </c>
      <c r="I20" s="9">
        <v>843.4142062415194</v>
      </c>
      <c r="J20" s="11">
        <f t="shared" si="2"/>
        <v>0.02819299085089454</v>
      </c>
      <c r="K20" s="9">
        <v>820.2878387096774</v>
      </c>
      <c r="L20" s="11">
        <f t="shared" si="3"/>
        <v>0.0940226768938881</v>
      </c>
      <c r="M20" s="9">
        <v>749.7905263157896</v>
      </c>
    </row>
    <row r="21" spans="1:13" ht="15.75" customHeight="1">
      <c r="A21" s="8" t="s">
        <v>100</v>
      </c>
      <c r="B21" s="9" t="s">
        <v>101</v>
      </c>
      <c r="C21" s="11">
        <f t="shared" si="0"/>
        <v>0.044155366813956654</v>
      </c>
      <c r="D21" s="11">
        <f t="shared" si="4"/>
        <v>0.22077683406978327</v>
      </c>
      <c r="E21" s="9">
        <v>637.9665133248749</v>
      </c>
      <c r="F21" s="11">
        <f t="shared" si="5"/>
        <v>0.0058860399415374244</v>
      </c>
      <c r="G21" s="9">
        <v>634.2333902575622</v>
      </c>
      <c r="H21" s="11">
        <f t="shared" si="1"/>
        <v>0.06103606455980377</v>
      </c>
      <c r="I21" s="9">
        <v>597.7491354364935</v>
      </c>
      <c r="J21" s="11">
        <f t="shared" si="2"/>
        <v>0.06544852197957597</v>
      </c>
      <c r="K21" s="9">
        <v>561.0305172941542</v>
      </c>
      <c r="L21" s="11">
        <f t="shared" si="3"/>
        <v>0.08840620758886612</v>
      </c>
      <c r="M21" s="9">
        <v>515.4606004471425</v>
      </c>
    </row>
    <row r="22" spans="1:13" ht="15.75" customHeight="1">
      <c r="A22" s="8" t="s">
        <v>18</v>
      </c>
      <c r="B22" s="9" t="s">
        <v>19</v>
      </c>
      <c r="C22" s="11">
        <f t="shared" si="0"/>
        <v>0.05304550296792806</v>
      </c>
      <c r="D22" s="11">
        <f t="shared" si="4"/>
        <v>0.2652275148396403</v>
      </c>
      <c r="E22" s="9">
        <v>685.860074626866</v>
      </c>
      <c r="F22" s="11">
        <f t="shared" si="5"/>
        <v>0.03359958468215601</v>
      </c>
      <c r="G22" s="9">
        <v>663.5645803183793</v>
      </c>
      <c r="H22" s="11">
        <f t="shared" si="1"/>
        <v>0.04896377055315788</v>
      </c>
      <c r="I22" s="9">
        <v>632.59056122449</v>
      </c>
      <c r="J22" s="11">
        <f t="shared" si="2"/>
        <v>0.0861563959629265</v>
      </c>
      <c r="K22" s="9">
        <v>582.4120389805098</v>
      </c>
      <c r="L22" s="11">
        <f t="shared" si="3"/>
        <v>0.09650776364139993</v>
      </c>
      <c r="M22" s="9">
        <v>531.1517695473252</v>
      </c>
    </row>
    <row r="23" spans="1:13" ht="15.75" customHeight="1">
      <c r="A23" s="8" t="s">
        <v>20</v>
      </c>
      <c r="B23" s="9" t="s">
        <v>21</v>
      </c>
      <c r="C23" s="11">
        <f t="shared" si="0"/>
        <v>0.04916290055086979</v>
      </c>
      <c r="D23" s="11">
        <f t="shared" si="4"/>
        <v>0.24581450275434896</v>
      </c>
      <c r="E23" s="9">
        <v>702.8441407867492</v>
      </c>
      <c r="F23" s="11">
        <f t="shared" si="5"/>
        <v>0.008044812743110521</v>
      </c>
      <c r="G23" s="9">
        <v>697.235015647922</v>
      </c>
      <c r="H23" s="11">
        <f t="shared" si="1"/>
        <v>0.0673017174442007</v>
      </c>
      <c r="I23" s="9">
        <v>653.2688969315501</v>
      </c>
      <c r="J23" s="11">
        <f t="shared" si="2"/>
        <v>0.07401353232904827</v>
      </c>
      <c r="K23" s="9">
        <v>608.2501544602572</v>
      </c>
      <c r="L23" s="11">
        <f t="shared" si="3"/>
        <v>0.09645444023798945</v>
      </c>
      <c r="M23" s="9">
        <v>554.7427527661198</v>
      </c>
    </row>
    <row r="24" spans="1:13" ht="15.75" customHeight="1">
      <c r="A24" s="8" t="s">
        <v>22</v>
      </c>
      <c r="B24" s="9" t="s">
        <v>23</v>
      </c>
      <c r="C24" s="11">
        <f t="shared" si="0"/>
        <v>0.060624983195676344</v>
      </c>
      <c r="D24" s="11">
        <f t="shared" si="4"/>
        <v>0.3031249159783817</v>
      </c>
      <c r="E24" s="9">
        <v>492.2373032258065</v>
      </c>
      <c r="F24" s="11">
        <f t="shared" si="5"/>
        <v>0.021662831550750224</v>
      </c>
      <c r="G24" s="9">
        <v>481.80014778325136</v>
      </c>
      <c r="H24" s="11">
        <f t="shared" si="1"/>
        <v>0.07582389318375732</v>
      </c>
      <c r="I24" s="9">
        <v>447.8429516539441</v>
      </c>
      <c r="J24" s="11">
        <f t="shared" si="2"/>
        <v>0.07462272143947121</v>
      </c>
      <c r="K24" s="9">
        <v>416.7443538268506</v>
      </c>
      <c r="L24" s="11">
        <f t="shared" si="3"/>
        <v>0.13101546980440296</v>
      </c>
      <c r="M24" s="9">
        <v>368.4691898148149</v>
      </c>
    </row>
    <row r="25" spans="1:13" ht="15.75" customHeight="1">
      <c r="A25" s="8" t="s">
        <v>110</v>
      </c>
      <c r="B25" s="9" t="s">
        <v>111</v>
      </c>
      <c r="C25" s="11">
        <f t="shared" si="0"/>
        <v>0.043332371524957176</v>
      </c>
      <c r="D25" s="11">
        <f t="shared" si="4"/>
        <v>0.21666185762478588</v>
      </c>
      <c r="E25" s="9">
        <v>485.97788385826766</v>
      </c>
      <c r="F25" s="11">
        <f t="shared" si="5"/>
        <v>0.0588514673325586</v>
      </c>
      <c r="G25" s="9">
        <v>458.967002314815</v>
      </c>
      <c r="H25" s="11">
        <f t="shared" si="1"/>
        <v>0.06163402169076551</v>
      </c>
      <c r="I25" s="9">
        <v>432.3213018209995</v>
      </c>
      <c r="J25" s="11">
        <f t="shared" si="2"/>
        <v>0.06173642683157412</v>
      </c>
      <c r="K25" s="9">
        <v>407.18326215022074</v>
      </c>
      <c r="L25" s="11">
        <f t="shared" si="3"/>
        <v>0.03443994176988765</v>
      </c>
      <c r="M25" s="9">
        <v>393.6267788089713</v>
      </c>
    </row>
    <row r="26" spans="1:13" ht="15.75" customHeight="1">
      <c r="A26" s="8" t="s">
        <v>24</v>
      </c>
      <c r="B26" s="9" t="s">
        <v>25</v>
      </c>
      <c r="C26" s="11">
        <f t="shared" si="0"/>
        <v>0.046634956444976075</v>
      </c>
      <c r="D26" s="11">
        <f t="shared" si="4"/>
        <v>0.2331747822248804</v>
      </c>
      <c r="E26" s="9">
        <v>451.5600664451826</v>
      </c>
      <c r="F26" s="11">
        <f t="shared" si="5"/>
        <v>0.01217117048015213</v>
      </c>
      <c r="G26" s="9">
        <v>446.1301404494383</v>
      </c>
      <c r="H26" s="11">
        <f t="shared" si="1"/>
        <v>0.08089126523987776</v>
      </c>
      <c r="I26" s="9">
        <v>412.74284916201117</v>
      </c>
      <c r="J26" s="11">
        <f t="shared" si="2"/>
        <v>0.08563681902684532</v>
      </c>
      <c r="K26" s="9">
        <v>380.1850139275766</v>
      </c>
      <c r="L26" s="11">
        <f t="shared" si="3"/>
        <v>0.05447552747800518</v>
      </c>
      <c r="M26" s="9">
        <v>360.54417956656346</v>
      </c>
    </row>
    <row r="27" spans="1:13" ht="15.75" customHeight="1">
      <c r="A27" s="8" t="s">
        <v>26</v>
      </c>
      <c r="B27" s="9" t="s">
        <v>27</v>
      </c>
      <c r="C27" s="11">
        <f t="shared" si="0"/>
        <v>0.05914910552483939</v>
      </c>
      <c r="D27" s="11">
        <f t="shared" si="4"/>
        <v>0.2957455276241969</v>
      </c>
      <c r="E27" s="9">
        <v>483.40629003021144</v>
      </c>
      <c r="F27" s="11">
        <f t="shared" si="5"/>
        <v>0.028672781840528353</v>
      </c>
      <c r="G27" s="9">
        <v>469.9320314136126</v>
      </c>
      <c r="H27" s="11">
        <f t="shared" si="1"/>
        <v>0.08698704551537534</v>
      </c>
      <c r="I27" s="9">
        <v>432.3253283950618</v>
      </c>
      <c r="J27" s="11">
        <f t="shared" si="2"/>
        <v>0.09059730521758366</v>
      </c>
      <c r="K27" s="9">
        <v>396.4115135135137</v>
      </c>
      <c r="L27" s="11">
        <f t="shared" si="3"/>
        <v>0.08948839505070955</v>
      </c>
      <c r="M27" s="9">
        <v>363.8510656142078</v>
      </c>
    </row>
    <row r="28" spans="1:13" ht="15.75" customHeight="1">
      <c r="A28" s="8" t="s">
        <v>28</v>
      </c>
      <c r="B28" s="9" t="s">
        <v>29</v>
      </c>
      <c r="C28" s="11">
        <f t="shared" si="0"/>
        <v>0.04623385329037324</v>
      </c>
      <c r="D28" s="11">
        <f t="shared" si="4"/>
        <v>0.2311692664518662</v>
      </c>
      <c r="E28" s="9">
        <v>626.472375</v>
      </c>
      <c r="F28" s="11">
        <f t="shared" si="5"/>
        <v>0.057853470936634496</v>
      </c>
      <c r="G28" s="9">
        <v>592.210917874396</v>
      </c>
      <c r="H28" s="11">
        <f t="shared" si="1"/>
        <v>0.03030814729359527</v>
      </c>
      <c r="I28" s="9">
        <v>574.7900950118765</v>
      </c>
      <c r="J28" s="11">
        <f t="shared" si="2"/>
        <v>0.03577604114592834</v>
      </c>
      <c r="K28" s="9">
        <v>554.9366582914573</v>
      </c>
      <c r="L28" s="11">
        <f t="shared" si="3"/>
        <v>0.10723160707570809</v>
      </c>
      <c r="M28" s="9">
        <v>501.1929344729345</v>
      </c>
    </row>
    <row r="29" spans="1:13" ht="15.75" customHeight="1">
      <c r="A29" s="8" t="s">
        <v>30</v>
      </c>
      <c r="B29" s="9" t="s">
        <v>31</v>
      </c>
      <c r="C29" s="11">
        <f t="shared" si="0"/>
        <v>0.032610830625016</v>
      </c>
      <c r="D29" s="11">
        <f t="shared" si="4"/>
        <v>0.16305415312507998</v>
      </c>
      <c r="E29" s="9">
        <v>846.5929421768707</v>
      </c>
      <c r="F29" s="11">
        <f t="shared" si="5"/>
        <v>-0.04463731131322085</v>
      </c>
      <c r="G29" s="9">
        <v>886.1482159624414</v>
      </c>
      <c r="H29" s="11">
        <f t="shared" si="1"/>
        <v>0.07557210704692047</v>
      </c>
      <c r="I29" s="9">
        <v>823.8854560810811</v>
      </c>
      <c r="J29" s="11">
        <f t="shared" si="2"/>
        <v>0.04116850739265792</v>
      </c>
      <c r="K29" s="9">
        <v>791.3084675834971</v>
      </c>
      <c r="L29" s="11">
        <f t="shared" si="3"/>
        <v>0.09095084999872245</v>
      </c>
      <c r="M29" s="9">
        <v>725.3383299389003</v>
      </c>
    </row>
    <row r="30" spans="1:13" ht="15.75" customHeight="1">
      <c r="A30" s="8" t="s">
        <v>32</v>
      </c>
      <c r="B30" s="9" t="s">
        <v>33</v>
      </c>
      <c r="C30" s="11">
        <f t="shared" si="0"/>
        <v>0.03980250175757895</v>
      </c>
      <c r="D30" s="11">
        <f t="shared" si="4"/>
        <v>0.19901250878789473</v>
      </c>
      <c r="E30" s="9">
        <v>654.1040585443037</v>
      </c>
      <c r="F30" s="11">
        <f t="shared" si="5"/>
        <v>0.002185021805478948</v>
      </c>
      <c r="G30" s="9">
        <v>652.6779430068785</v>
      </c>
      <c r="H30" s="11">
        <f t="shared" si="1"/>
        <v>0.03817666740701129</v>
      </c>
      <c r="I30" s="9">
        <v>628.6771447455386</v>
      </c>
      <c r="J30" s="11">
        <f t="shared" si="2"/>
        <v>0.09048533218698113</v>
      </c>
      <c r="K30" s="9">
        <v>576.5113259109311</v>
      </c>
      <c r="L30" s="11">
        <f t="shared" si="3"/>
        <v>0.06816548738842337</v>
      </c>
      <c r="M30" s="9">
        <v>539.7209821115395</v>
      </c>
    </row>
    <row r="31" spans="1:13" ht="15.75" customHeight="1">
      <c r="A31" s="8" t="s">
        <v>34</v>
      </c>
      <c r="B31" s="9" t="s">
        <v>35</v>
      </c>
      <c r="C31" s="11">
        <f>D31/5</f>
        <v>0.04287721603003668</v>
      </c>
      <c r="D31" s="11">
        <f>L31+J31+H31+F31</f>
        <v>0.21438608015018337</v>
      </c>
      <c r="E31" s="9">
        <v>775.0435061728397</v>
      </c>
      <c r="F31" s="11">
        <f>(E31-G31)/G31</f>
        <v>0.009132216181834189</v>
      </c>
      <c r="G31" s="9">
        <v>768.0296929824561</v>
      </c>
      <c r="H31" s="11">
        <f>(G31-I31)/I31</f>
        <v>0.06606827224399422</v>
      </c>
      <c r="I31" s="9">
        <v>720.4319957537156</v>
      </c>
      <c r="J31" s="11">
        <f>(I31-K31)/K31</f>
        <v>0.06022780604319912</v>
      </c>
      <c r="K31" s="9">
        <v>679.5067924528302</v>
      </c>
      <c r="L31" s="11">
        <f>(K31-M31)/M31</f>
        <v>0.07895778568115583</v>
      </c>
      <c r="M31" s="9">
        <v>629.7807027027025</v>
      </c>
    </row>
    <row r="32" spans="1:13" s="15" customFormat="1" ht="15.75" customHeight="1">
      <c r="A32" s="12"/>
      <c r="B32" s="13" t="s">
        <v>127</v>
      </c>
      <c r="C32" s="14">
        <f>D32/5</f>
        <v>0.04781285522029141</v>
      </c>
      <c r="D32" s="14">
        <f>L32+J32+H32+F32</f>
        <v>0.23906427610145706</v>
      </c>
      <c r="E32" s="13">
        <v>651.03</v>
      </c>
      <c r="F32" s="14">
        <f>(E32-G32)/G32</f>
        <v>0.005917799752781098</v>
      </c>
      <c r="G32" s="13">
        <v>647.2</v>
      </c>
      <c r="H32" s="14">
        <f>(G32-I32)/I32</f>
        <v>0.0729442970822281</v>
      </c>
      <c r="I32" s="13">
        <v>603.2</v>
      </c>
      <c r="J32" s="14">
        <f>(I32-K32)/K32</f>
        <v>0.079881127143829</v>
      </c>
      <c r="K32" s="13">
        <v>558.58</v>
      </c>
      <c r="L32" s="14">
        <f>(K32-M32)/M32</f>
        <v>0.08032105212261888</v>
      </c>
      <c r="M32" s="13">
        <v>517.05</v>
      </c>
    </row>
    <row r="33" spans="1:13" ht="15.75" customHeight="1">
      <c r="A33" s="8" t="s">
        <v>36</v>
      </c>
      <c r="B33" s="9" t="s">
        <v>37</v>
      </c>
      <c r="C33" s="11">
        <f t="shared" si="0"/>
        <v>0.039627791225396856</v>
      </c>
      <c r="D33" s="11">
        <f t="shared" si="4"/>
        <v>0.1981389561269843</v>
      </c>
      <c r="E33" s="9">
        <v>649.004974489796</v>
      </c>
      <c r="F33" s="11">
        <f t="shared" si="5"/>
        <v>0.01892373485827198</v>
      </c>
      <c r="G33" s="9">
        <v>636.9514736842104</v>
      </c>
      <c r="H33" s="11">
        <f t="shared" si="1"/>
        <v>0.05493637086250079</v>
      </c>
      <c r="I33" s="9">
        <v>603.7818879668051</v>
      </c>
      <c r="J33" s="11">
        <f t="shared" si="2"/>
        <v>0.08470511222040027</v>
      </c>
      <c r="K33" s="9">
        <v>556.6322875816992</v>
      </c>
      <c r="L33" s="11">
        <f t="shared" si="3"/>
        <v>0.039573738185811266</v>
      </c>
      <c r="M33" s="9">
        <v>535.4428138528139</v>
      </c>
    </row>
    <row r="34" spans="1:13" ht="15.75" customHeight="1">
      <c r="A34" s="8" t="s">
        <v>38</v>
      </c>
      <c r="B34" s="9" t="s">
        <v>39</v>
      </c>
      <c r="C34" s="11">
        <f t="shared" si="0"/>
        <v>0.04693709778850293</v>
      </c>
      <c r="D34" s="11">
        <f t="shared" si="4"/>
        <v>0.23468548894251462</v>
      </c>
      <c r="E34" s="9">
        <v>926.751</v>
      </c>
      <c r="F34" s="11">
        <f t="shared" si="5"/>
        <v>0.046388719619302236</v>
      </c>
      <c r="G34" s="9">
        <v>885.6660843373494</v>
      </c>
      <c r="H34" s="11">
        <f t="shared" si="1"/>
        <v>0.0627692882352202</v>
      </c>
      <c r="I34" s="9">
        <v>833.3568669527897</v>
      </c>
      <c r="J34" s="11">
        <f t="shared" si="2"/>
        <v>-0.0020162805839512117</v>
      </c>
      <c r="K34" s="9">
        <v>835.0405429864253</v>
      </c>
      <c r="L34" s="11">
        <f t="shared" si="3"/>
        <v>0.12754376167194337</v>
      </c>
      <c r="M34" s="9">
        <v>740.5837106918239</v>
      </c>
    </row>
    <row r="35" spans="1:13" ht="15.75" customHeight="1">
      <c r="A35" s="8" t="s">
        <v>40</v>
      </c>
      <c r="B35" s="9" t="s">
        <v>41</v>
      </c>
      <c r="C35" s="11">
        <f t="shared" si="0"/>
        <v>0.041507271311451474</v>
      </c>
      <c r="D35" s="11">
        <f t="shared" si="4"/>
        <v>0.20753635655725738</v>
      </c>
      <c r="E35" s="9">
        <v>610.3287296416937</v>
      </c>
      <c r="F35" s="11">
        <f t="shared" si="5"/>
        <v>0.010701827469898994</v>
      </c>
      <c r="G35" s="9">
        <v>603.8662571428572</v>
      </c>
      <c r="H35" s="11">
        <f t="shared" si="1"/>
        <v>0.060154530639883214</v>
      </c>
      <c r="I35" s="9">
        <v>569.6021095890411</v>
      </c>
      <c r="J35" s="11">
        <f t="shared" si="2"/>
        <v>0.08478524518743885</v>
      </c>
      <c r="K35" s="9">
        <v>525.0828328611901</v>
      </c>
      <c r="L35" s="11">
        <f t="shared" si="3"/>
        <v>0.05189475326003632</v>
      </c>
      <c r="M35" s="9">
        <v>499.1781081081081</v>
      </c>
    </row>
    <row r="36" spans="1:13" ht="15.75" customHeight="1">
      <c r="A36" s="8" t="s">
        <v>102</v>
      </c>
      <c r="B36" s="9" t="s">
        <v>103</v>
      </c>
      <c r="C36" s="11">
        <f t="shared" si="0"/>
        <v>0.05447877835790599</v>
      </c>
      <c r="D36" s="11">
        <f t="shared" si="4"/>
        <v>0.27239389178952994</v>
      </c>
      <c r="E36" s="9">
        <v>468.8215918958031</v>
      </c>
      <c r="F36" s="11">
        <f t="shared" si="5"/>
        <v>0.009916864049246066</v>
      </c>
      <c r="G36" s="9">
        <v>464.21800505050504</v>
      </c>
      <c r="H36" s="11">
        <f t="shared" si="1"/>
        <v>0.1064976327987387</v>
      </c>
      <c r="I36" s="9">
        <v>419.53818181818184</v>
      </c>
      <c r="J36" s="11">
        <f t="shared" si="2"/>
        <v>0.058971470696338374</v>
      </c>
      <c r="K36" s="9">
        <v>396.1751505376343</v>
      </c>
      <c r="L36" s="11">
        <f t="shared" si="3"/>
        <v>0.09700792424520678</v>
      </c>
      <c r="M36" s="9">
        <v>361.14155766944117</v>
      </c>
    </row>
    <row r="37" spans="1:13" s="15" customFormat="1" ht="15.75" customHeight="1">
      <c r="A37" s="12"/>
      <c r="B37" s="13" t="s">
        <v>133</v>
      </c>
      <c r="C37" s="14">
        <f t="shared" si="0"/>
        <v>0.048183736150059296</v>
      </c>
      <c r="D37" s="14">
        <f t="shared" si="4"/>
        <v>0.2409186807502965</v>
      </c>
      <c r="E37" s="13">
        <v>582.84</v>
      </c>
      <c r="F37" s="14">
        <f t="shared" si="5"/>
        <v>0.05740203193033379</v>
      </c>
      <c r="G37" s="13">
        <v>551.2</v>
      </c>
      <c r="H37" s="14">
        <f t="shared" si="1"/>
        <v>0.11378286083776205</v>
      </c>
      <c r="I37" s="13">
        <v>494.89</v>
      </c>
      <c r="J37" s="14">
        <f t="shared" si="2"/>
        <v>0.04400565365061286</v>
      </c>
      <c r="K37" s="13">
        <v>474.03</v>
      </c>
      <c r="L37" s="14">
        <f t="shared" si="3"/>
        <v>0.025728134331587802</v>
      </c>
      <c r="M37" s="13">
        <v>462.14</v>
      </c>
    </row>
    <row r="38" spans="1:13" ht="15.75" customHeight="1">
      <c r="A38" s="8" t="s">
        <v>104</v>
      </c>
      <c r="B38" s="9" t="s">
        <v>105</v>
      </c>
      <c r="C38" s="11">
        <f t="shared" si="0"/>
        <v>0.046816175461617746</v>
      </c>
      <c r="D38" s="11">
        <f t="shared" si="4"/>
        <v>0.23408087730808874</v>
      </c>
      <c r="E38" s="9">
        <v>506.92223880597015</v>
      </c>
      <c r="F38" s="11">
        <f t="shared" si="5"/>
        <v>0.010526844439261466</v>
      </c>
      <c r="G38" s="9">
        <v>501.6415363881401</v>
      </c>
      <c r="H38" s="11">
        <f t="shared" si="1"/>
        <v>0.038768310889243235</v>
      </c>
      <c r="I38" s="9">
        <v>482.9195607235141</v>
      </c>
      <c r="J38" s="11">
        <f t="shared" si="2"/>
        <v>0.0993155612841712</v>
      </c>
      <c r="K38" s="9">
        <v>439.2911168831169</v>
      </c>
      <c r="L38" s="11">
        <f t="shared" si="3"/>
        <v>0.08547016069541286</v>
      </c>
      <c r="M38" s="9">
        <v>404.70123711340204</v>
      </c>
    </row>
    <row r="39" spans="1:13" s="15" customFormat="1" ht="15.75" customHeight="1">
      <c r="A39" s="12"/>
      <c r="B39" s="13" t="s">
        <v>134</v>
      </c>
      <c r="C39" s="14">
        <f t="shared" si="0"/>
        <v>0.04058027732421003</v>
      </c>
      <c r="D39" s="14">
        <f t="shared" si="4"/>
        <v>0.20290138662105017</v>
      </c>
      <c r="E39" s="13">
        <v>769.78</v>
      </c>
      <c r="F39" s="14">
        <f t="shared" si="5"/>
        <v>0.0428221141471477</v>
      </c>
      <c r="G39" s="13">
        <v>738.17</v>
      </c>
      <c r="H39" s="14">
        <f t="shared" si="1"/>
        <v>0.024823335045606625</v>
      </c>
      <c r="I39" s="13">
        <v>720.29</v>
      </c>
      <c r="J39" s="14">
        <f t="shared" si="2"/>
        <v>0.060013833497667396</v>
      </c>
      <c r="K39" s="13">
        <v>679.51</v>
      </c>
      <c r="L39" s="14">
        <f t="shared" si="3"/>
        <v>0.07524210393062844</v>
      </c>
      <c r="M39" s="13">
        <v>631.96</v>
      </c>
    </row>
    <row r="40" spans="1:13" ht="15.75" customHeight="1">
      <c r="A40" s="8" t="s">
        <v>42</v>
      </c>
      <c r="B40" s="9" t="s">
        <v>43</v>
      </c>
      <c r="C40" s="11">
        <f t="shared" si="0"/>
        <v>0.021142119695048155</v>
      </c>
      <c r="D40" s="11">
        <f t="shared" si="4"/>
        <v>0.10571059847524078</v>
      </c>
      <c r="E40" s="9">
        <v>755.8003809523809</v>
      </c>
      <c r="F40" s="11">
        <f t="shared" si="5"/>
        <v>-0.04875817916176662</v>
      </c>
      <c r="G40" s="9">
        <v>794.5407407407407</v>
      </c>
      <c r="H40" s="11">
        <f t="shared" si="1"/>
        <v>0.08469920542871988</v>
      </c>
      <c r="I40" s="9">
        <v>732.4986842105263</v>
      </c>
      <c r="J40" s="11">
        <f t="shared" si="2"/>
        <v>-0.012108363643676914</v>
      </c>
      <c r="K40" s="9">
        <v>741.4767543859649</v>
      </c>
      <c r="L40" s="11">
        <f t="shared" si="3"/>
        <v>0.08187793585196443</v>
      </c>
      <c r="M40" s="9">
        <v>685.360824742268</v>
      </c>
    </row>
    <row r="41" spans="1:13" ht="15.75" customHeight="1">
      <c r="A41" s="8" t="s">
        <v>44</v>
      </c>
      <c r="B41" s="9" t="s">
        <v>45</v>
      </c>
      <c r="C41" s="11">
        <f t="shared" si="0"/>
        <v>0.03958671630080564</v>
      </c>
      <c r="D41" s="11">
        <f t="shared" si="4"/>
        <v>0.1979335815040282</v>
      </c>
      <c r="E41" s="9">
        <v>564.8120224719102</v>
      </c>
      <c r="F41" s="11">
        <f t="shared" si="5"/>
        <v>0.0209036321774442</v>
      </c>
      <c r="G41" s="9">
        <v>553.2471475953566</v>
      </c>
      <c r="H41" s="11">
        <f t="shared" si="1"/>
        <v>0.05906107418942593</v>
      </c>
      <c r="I41" s="9">
        <v>522.3939969834088</v>
      </c>
      <c r="J41" s="11">
        <f t="shared" si="2"/>
        <v>0.09647829090553334</v>
      </c>
      <c r="K41" s="9">
        <v>476.42894648829434</v>
      </c>
      <c r="L41" s="11">
        <f t="shared" si="3"/>
        <v>0.021490584231624726</v>
      </c>
      <c r="M41" s="9">
        <v>466.4056172839507</v>
      </c>
    </row>
    <row r="42" spans="1:13" ht="15.75" customHeight="1">
      <c r="A42" s="8" t="s">
        <v>46</v>
      </c>
      <c r="B42" s="9" t="s">
        <v>47</v>
      </c>
      <c r="C42" s="11">
        <f t="shared" si="0"/>
        <v>0.04201867004300612</v>
      </c>
      <c r="D42" s="11">
        <f t="shared" si="4"/>
        <v>0.21009335021503062</v>
      </c>
      <c r="E42" s="9">
        <v>750.3256560509554</v>
      </c>
      <c r="F42" s="11">
        <f t="shared" si="5"/>
        <v>0.027932786398698742</v>
      </c>
      <c r="G42" s="9">
        <v>729.936495828367</v>
      </c>
      <c r="H42" s="11">
        <f t="shared" si="1"/>
        <v>0.027760981050186893</v>
      </c>
      <c r="I42" s="9">
        <v>710.2200893854748</v>
      </c>
      <c r="J42" s="11">
        <f t="shared" si="2"/>
        <v>0.1156145786094307</v>
      </c>
      <c r="K42" s="9">
        <v>636.6177916666668</v>
      </c>
      <c r="L42" s="11">
        <f t="shared" si="3"/>
        <v>0.03878500415671428</v>
      </c>
      <c r="M42" s="9">
        <v>612.8484615384616</v>
      </c>
    </row>
    <row r="43" spans="1:13" ht="15.75" customHeight="1">
      <c r="A43" s="8" t="s">
        <v>48</v>
      </c>
      <c r="B43" s="9" t="s">
        <v>49</v>
      </c>
      <c r="C43" s="11">
        <f t="shared" si="0"/>
        <v>0.049147503846667384</v>
      </c>
      <c r="D43" s="11">
        <f t="shared" si="4"/>
        <v>0.24573751923333692</v>
      </c>
      <c r="E43" s="9">
        <v>796.2599624060152</v>
      </c>
      <c r="F43" s="11">
        <f t="shared" si="5"/>
        <v>0.04851104014806194</v>
      </c>
      <c r="G43" s="9">
        <v>759.4197217928903</v>
      </c>
      <c r="H43" s="11">
        <f t="shared" si="1"/>
        <v>0.04980369045739191</v>
      </c>
      <c r="I43" s="9">
        <v>723.3921243523316</v>
      </c>
      <c r="J43" s="11">
        <f t="shared" si="2"/>
        <v>0.038897142200262934</v>
      </c>
      <c r="K43" s="9">
        <v>696.3077430555555</v>
      </c>
      <c r="L43" s="11">
        <f t="shared" si="3"/>
        <v>0.10852564642762015</v>
      </c>
      <c r="M43" s="9">
        <v>628.138595890411</v>
      </c>
    </row>
    <row r="44" spans="1:13" ht="15.75" customHeight="1">
      <c r="A44" s="8" t="s">
        <v>114</v>
      </c>
      <c r="B44" s="9" t="s">
        <v>115</v>
      </c>
      <c r="C44" s="11">
        <f t="shared" si="0"/>
        <v>0.04033845740468119</v>
      </c>
      <c r="D44" s="11">
        <f t="shared" si="4"/>
        <v>0.20169228702340597</v>
      </c>
      <c r="E44" s="9">
        <v>480.5391464597477</v>
      </c>
      <c r="F44" s="11">
        <f t="shared" si="5"/>
        <v>0.01969610910083716</v>
      </c>
      <c r="G44" s="9">
        <v>471.2572129783693</v>
      </c>
      <c r="H44" s="11">
        <f t="shared" si="1"/>
        <v>0.06565593812701068</v>
      </c>
      <c r="I44" s="9">
        <v>442.22266879744285</v>
      </c>
      <c r="J44" s="11">
        <f t="shared" si="2"/>
        <v>0.07622231704864976</v>
      </c>
      <c r="K44" s="9">
        <v>410.90271200671685</v>
      </c>
      <c r="L44" s="11">
        <f t="shared" si="3"/>
        <v>0.04011792274690836</v>
      </c>
      <c r="M44" s="9">
        <v>395.05396745932404</v>
      </c>
    </row>
    <row r="45" spans="1:13" ht="15.75" customHeight="1">
      <c r="A45" s="8" t="s">
        <v>50</v>
      </c>
      <c r="B45" s="9" t="s">
        <v>51</v>
      </c>
      <c r="C45" s="11">
        <f t="shared" si="0"/>
        <v>0.04668240140891951</v>
      </c>
      <c r="D45" s="11">
        <f t="shared" si="4"/>
        <v>0.23341200704459755</v>
      </c>
      <c r="E45" s="9">
        <v>635.7586012526095</v>
      </c>
      <c r="F45" s="11">
        <f t="shared" si="5"/>
        <v>-0.01692517207011675</v>
      </c>
      <c r="G45" s="9">
        <v>646.7041807909604</v>
      </c>
      <c r="H45" s="11">
        <f t="shared" si="1"/>
        <v>0.049281455655659834</v>
      </c>
      <c r="I45" s="9">
        <v>616.3305158069884</v>
      </c>
      <c r="J45" s="11">
        <f t="shared" si="2"/>
        <v>0.1405324035706239</v>
      </c>
      <c r="K45" s="9">
        <v>540.3884307692307</v>
      </c>
      <c r="L45" s="11">
        <f t="shared" si="3"/>
        <v>0.060523319888430564</v>
      </c>
      <c r="M45" s="9">
        <v>509.5488431372549</v>
      </c>
    </row>
    <row r="46" spans="1:13" ht="15.75" customHeight="1">
      <c r="A46" s="8" t="s">
        <v>52</v>
      </c>
      <c r="B46" s="9" t="s">
        <v>53</v>
      </c>
      <c r="C46" s="11">
        <f t="shared" si="0"/>
        <v>0.05097206996824749</v>
      </c>
      <c r="D46" s="11">
        <f t="shared" si="4"/>
        <v>0.25486034984123745</v>
      </c>
      <c r="E46" s="9">
        <v>686.9607149240388</v>
      </c>
      <c r="F46" s="11">
        <f t="shared" si="5"/>
        <v>0.03042366177935939</v>
      </c>
      <c r="G46" s="9">
        <v>666.6779310344826</v>
      </c>
      <c r="H46" s="11">
        <f t="shared" si="1"/>
        <v>0.05740675686191763</v>
      </c>
      <c r="I46" s="9">
        <v>630.4838953488372</v>
      </c>
      <c r="J46" s="11">
        <f t="shared" si="2"/>
        <v>0.08283061883087378</v>
      </c>
      <c r="K46" s="9">
        <v>582.2553263497177</v>
      </c>
      <c r="L46" s="11">
        <f t="shared" si="3"/>
        <v>0.08419931236908665</v>
      </c>
      <c r="M46" s="9">
        <v>537.0371662360034</v>
      </c>
    </row>
    <row r="47" spans="1:13" ht="15.75" customHeight="1">
      <c r="A47" s="8" t="s">
        <v>54</v>
      </c>
      <c r="B47" s="9" t="s">
        <v>55</v>
      </c>
      <c r="C47" s="11">
        <f t="shared" si="0"/>
        <v>0.04818359603468273</v>
      </c>
      <c r="D47" s="11">
        <f t="shared" si="4"/>
        <v>0.24091798017341365</v>
      </c>
      <c r="E47" s="9">
        <v>683.9826990470333</v>
      </c>
      <c r="F47" s="11">
        <f t="shared" si="5"/>
        <v>0.016073760087051466</v>
      </c>
      <c r="G47" s="9">
        <v>673.1624473684209</v>
      </c>
      <c r="H47" s="11">
        <f t="shared" si="1"/>
        <v>0.0642133816569971</v>
      </c>
      <c r="I47" s="9">
        <v>632.5446183737103</v>
      </c>
      <c r="J47" s="11">
        <f t="shared" si="2"/>
        <v>0.07357362632961327</v>
      </c>
      <c r="K47" s="9">
        <v>589.1953778114736</v>
      </c>
      <c r="L47" s="11">
        <f t="shared" si="3"/>
        <v>0.08705721209975183</v>
      </c>
      <c r="M47" s="9">
        <v>542.0095384615388</v>
      </c>
    </row>
    <row r="48" spans="1:13" ht="15.75" customHeight="1">
      <c r="A48" s="8" t="s">
        <v>122</v>
      </c>
      <c r="B48" s="9" t="s">
        <v>123</v>
      </c>
      <c r="C48" s="11">
        <f t="shared" si="0"/>
        <v>0.023826092505775727</v>
      </c>
      <c r="D48" s="11">
        <f t="shared" si="4"/>
        <v>0.11913046252887864</v>
      </c>
      <c r="E48" s="9">
        <v>516.0455886970173</v>
      </c>
      <c r="F48" s="11">
        <f t="shared" si="5"/>
        <v>-0.010378217181095698</v>
      </c>
      <c r="G48" s="9">
        <v>521.4573867069486</v>
      </c>
      <c r="H48" s="11">
        <f t="shared" si="1"/>
        <v>0.02890048095265424</v>
      </c>
      <c r="I48" s="9">
        <v>506.8103245749614</v>
      </c>
      <c r="J48" s="11">
        <f t="shared" si="2"/>
        <v>0.08139457147015706</v>
      </c>
      <c r="K48" s="9">
        <v>468.66364779874215</v>
      </c>
      <c r="L48" s="11">
        <f t="shared" si="3"/>
        <v>0.019213627287163033</v>
      </c>
      <c r="M48" s="9">
        <v>459.8286710963455</v>
      </c>
    </row>
    <row r="49" spans="1:13" ht="15.75" customHeight="1">
      <c r="A49" s="8" t="s">
        <v>106</v>
      </c>
      <c r="B49" s="9" t="s">
        <v>107</v>
      </c>
      <c r="C49" s="11">
        <f t="shared" si="0"/>
        <v>0.054231523546551655</v>
      </c>
      <c r="D49" s="11">
        <f t="shared" si="4"/>
        <v>0.27115761773275826</v>
      </c>
      <c r="E49" s="9">
        <v>504.11993318485526</v>
      </c>
      <c r="F49" s="11">
        <f t="shared" si="5"/>
        <v>0.01806651586524627</v>
      </c>
      <c r="G49" s="9">
        <v>495.1738666666666</v>
      </c>
      <c r="H49" s="11">
        <f t="shared" si="1"/>
        <v>0.085964750854208</v>
      </c>
      <c r="I49" s="9">
        <v>455.97600315955765</v>
      </c>
      <c r="J49" s="11">
        <f t="shared" si="2"/>
        <v>0.16132608418337605</v>
      </c>
      <c r="K49" s="9">
        <v>392.6339116719245</v>
      </c>
      <c r="L49" s="11">
        <f t="shared" si="3"/>
        <v>0.005800266829927918</v>
      </c>
      <c r="M49" s="9">
        <v>390.36966346153844</v>
      </c>
    </row>
    <row r="50" spans="1:13" ht="15.75" customHeight="1">
      <c r="A50" s="8" t="s">
        <v>56</v>
      </c>
      <c r="B50" s="9" t="s">
        <v>57</v>
      </c>
      <c r="C50" s="11">
        <f t="shared" si="0"/>
        <v>0.048983033136079504</v>
      </c>
      <c r="D50" s="11">
        <f t="shared" si="4"/>
        <v>0.2449151656803975</v>
      </c>
      <c r="E50" s="9">
        <v>744.870751295337</v>
      </c>
      <c r="F50" s="11">
        <f t="shared" si="5"/>
        <v>0.043314995543705125</v>
      </c>
      <c r="G50" s="9">
        <v>713.9461758691207</v>
      </c>
      <c r="H50" s="11">
        <f t="shared" si="1"/>
        <v>0.02055692638964244</v>
      </c>
      <c r="I50" s="9">
        <v>699.5652642276423</v>
      </c>
      <c r="J50" s="11">
        <f t="shared" si="2"/>
        <v>0.06954102464417776</v>
      </c>
      <c r="K50" s="9">
        <v>654.079879227053</v>
      </c>
      <c r="L50" s="11">
        <f t="shared" si="3"/>
        <v>0.11150221910287217</v>
      </c>
      <c r="M50" s="9">
        <v>588.4647533632286</v>
      </c>
    </row>
    <row r="51" spans="1:13" ht="15.75" customHeight="1">
      <c r="A51" s="8" t="s">
        <v>58</v>
      </c>
      <c r="B51" s="9" t="s">
        <v>59</v>
      </c>
      <c r="C51" s="11">
        <f t="shared" si="0"/>
        <v>0.03508653590286835</v>
      </c>
      <c r="D51" s="11">
        <f t="shared" si="4"/>
        <v>0.17543267951434174</v>
      </c>
      <c r="E51" s="9">
        <v>643.8264927536233</v>
      </c>
      <c r="F51" s="11">
        <f t="shared" si="5"/>
        <v>0.00742600462661644</v>
      </c>
      <c r="G51" s="9">
        <v>639.0806766917293</v>
      </c>
      <c r="H51" s="11">
        <f t="shared" si="1"/>
        <v>0.004474327899178515</v>
      </c>
      <c r="I51" s="9">
        <v>636.2339573459715</v>
      </c>
      <c r="J51" s="11">
        <f t="shared" si="2"/>
        <v>0.04862755752984248</v>
      </c>
      <c r="K51" s="9">
        <v>606.7301519756838</v>
      </c>
      <c r="L51" s="11">
        <f t="shared" si="3"/>
        <v>0.1149047894587043</v>
      </c>
      <c r="M51" s="9">
        <v>544.1990721649482</v>
      </c>
    </row>
    <row r="52" spans="1:13" ht="15.75" customHeight="1">
      <c r="A52" s="8" t="s">
        <v>60</v>
      </c>
      <c r="B52" s="9" t="s">
        <v>61</v>
      </c>
      <c r="C52" s="11">
        <f t="shared" si="0"/>
        <v>0.04174973845988567</v>
      </c>
      <c r="D52" s="11">
        <f t="shared" si="4"/>
        <v>0.20874869229942836</v>
      </c>
      <c r="E52" s="9">
        <v>723.3048064516129</v>
      </c>
      <c r="F52" s="11">
        <f t="shared" si="5"/>
        <v>0.018597588515849483</v>
      </c>
      <c r="G52" s="9">
        <v>710.098683333333</v>
      </c>
      <c r="H52" s="11">
        <f t="shared" si="1"/>
        <v>0.05447717338893555</v>
      </c>
      <c r="I52" s="9">
        <v>673.4130441640378</v>
      </c>
      <c r="J52" s="11">
        <f t="shared" si="2"/>
        <v>0.052886601915680426</v>
      </c>
      <c r="K52" s="9">
        <v>639.5874379432626</v>
      </c>
      <c r="L52" s="11">
        <f t="shared" si="3"/>
        <v>0.08278732847896292</v>
      </c>
      <c r="M52" s="9">
        <v>590.6861127029608</v>
      </c>
    </row>
    <row r="53" spans="1:13" ht="15.75" customHeight="1">
      <c r="A53" s="8" t="s">
        <v>62</v>
      </c>
      <c r="B53" s="9" t="s">
        <v>63</v>
      </c>
      <c r="C53" s="11">
        <f t="shared" si="0"/>
        <v>0.03486150109445392</v>
      </c>
      <c r="D53" s="11">
        <f t="shared" si="4"/>
        <v>0.1743075054722696</v>
      </c>
      <c r="E53" s="9">
        <v>1177.8465031315245</v>
      </c>
      <c r="F53" s="11">
        <f t="shared" si="5"/>
        <v>0.03845680504989283</v>
      </c>
      <c r="G53" s="9">
        <v>1134.227728494624</v>
      </c>
      <c r="H53" s="11">
        <f t="shared" si="1"/>
        <v>-0.013328204486878045</v>
      </c>
      <c r="I53" s="9">
        <v>1149.5491546961318</v>
      </c>
      <c r="J53" s="11">
        <f t="shared" si="2"/>
        <v>0.04900508709753184</v>
      </c>
      <c r="K53" s="9">
        <v>1095.847073417721</v>
      </c>
      <c r="L53" s="11">
        <f t="shared" si="3"/>
        <v>0.100173817811723</v>
      </c>
      <c r="M53" s="9">
        <v>996.0672174487773</v>
      </c>
    </row>
    <row r="54" spans="1:13" ht="15.75" customHeight="1">
      <c r="A54" s="8" t="s">
        <v>108</v>
      </c>
      <c r="B54" s="9" t="s">
        <v>109</v>
      </c>
      <c r="C54" s="11">
        <f t="shared" si="0"/>
        <v>0.04754995446069575</v>
      </c>
      <c r="D54" s="11">
        <f t="shared" si="4"/>
        <v>0.23774977230347874</v>
      </c>
      <c r="E54" s="9">
        <v>584.3994358974359</v>
      </c>
      <c r="F54" s="11">
        <f t="shared" si="5"/>
        <v>0.023449768714105007</v>
      </c>
      <c r="G54" s="9">
        <v>571.0093975903615</v>
      </c>
      <c r="H54" s="11">
        <f t="shared" si="1"/>
        <v>0.06683984376762613</v>
      </c>
      <c r="I54" s="9">
        <v>535.2344130434783</v>
      </c>
      <c r="J54" s="11">
        <f t="shared" si="2"/>
        <v>0.0702857349411884</v>
      </c>
      <c r="K54" s="9">
        <v>500.0855337690632</v>
      </c>
      <c r="L54" s="11">
        <f t="shared" si="3"/>
        <v>0.07717442488055923</v>
      </c>
      <c r="M54" s="9">
        <v>464.2567835051546</v>
      </c>
    </row>
    <row r="55" spans="1:13" ht="15.75" customHeight="1">
      <c r="A55" s="8" t="s">
        <v>64</v>
      </c>
      <c r="B55" s="9" t="s">
        <v>65</v>
      </c>
      <c r="C55" s="11">
        <f t="shared" si="0"/>
        <v>0.054186908411314925</v>
      </c>
      <c r="D55" s="11">
        <f t="shared" si="4"/>
        <v>0.27093454205657463</v>
      </c>
      <c r="E55" s="9">
        <v>817.8293848857644</v>
      </c>
      <c r="F55" s="11">
        <f t="shared" si="5"/>
        <v>0.0016801556480696073</v>
      </c>
      <c r="G55" s="9">
        <v>816.4576090225557</v>
      </c>
      <c r="H55" s="11">
        <f t="shared" si="1"/>
        <v>0.07985141133372396</v>
      </c>
      <c r="I55" s="9">
        <v>756.0832911392405</v>
      </c>
      <c r="J55" s="11">
        <f t="shared" si="2"/>
        <v>0.036805415785840456</v>
      </c>
      <c r="K55" s="9">
        <v>729.2431922398589</v>
      </c>
      <c r="L55" s="11">
        <f t="shared" si="3"/>
        <v>0.1525975592889406</v>
      </c>
      <c r="M55" s="9">
        <v>632.6954159869495</v>
      </c>
    </row>
    <row r="56" spans="1:13" s="15" customFormat="1" ht="15.75" customHeight="1">
      <c r="A56" s="12"/>
      <c r="B56" s="13" t="s">
        <v>128</v>
      </c>
      <c r="C56" s="14">
        <f t="shared" si="0"/>
        <v>0.05303696677826451</v>
      </c>
      <c r="D56" s="14">
        <f t="shared" si="4"/>
        <v>0.2651848338913226</v>
      </c>
      <c r="E56" s="13">
        <v>526.66</v>
      </c>
      <c r="F56" s="14">
        <f t="shared" si="5"/>
        <v>0.060809313755110964</v>
      </c>
      <c r="G56" s="13">
        <v>496.47</v>
      </c>
      <c r="H56" s="14">
        <f t="shared" si="1"/>
        <v>0.023227535037098183</v>
      </c>
      <c r="I56" s="13">
        <v>485.2</v>
      </c>
      <c r="J56" s="14">
        <f t="shared" si="2"/>
        <v>0.15694596785731316</v>
      </c>
      <c r="K56" s="13">
        <v>419.38</v>
      </c>
      <c r="L56" s="14">
        <f t="shared" si="3"/>
        <v>0.024202017241800298</v>
      </c>
      <c r="M56" s="13">
        <v>409.47</v>
      </c>
    </row>
    <row r="57" spans="1:13" ht="15.75" customHeight="1">
      <c r="A57" s="8" t="s">
        <v>66</v>
      </c>
      <c r="B57" s="9" t="s">
        <v>67</v>
      </c>
      <c r="C57" s="11">
        <f t="shared" si="0"/>
        <v>0.043903347648795485</v>
      </c>
      <c r="D57" s="11">
        <f t="shared" si="4"/>
        <v>0.21951673824397744</v>
      </c>
      <c r="E57" s="9">
        <v>861.9821063829786</v>
      </c>
      <c r="F57" s="11">
        <f t="shared" si="5"/>
        <v>0.014848976549476365</v>
      </c>
      <c r="G57" s="9">
        <v>849.3698336414047</v>
      </c>
      <c r="H57" s="11">
        <f t="shared" si="1"/>
        <v>0.04251275304457371</v>
      </c>
      <c r="I57" s="9">
        <v>814.7332789559545</v>
      </c>
      <c r="J57" s="11">
        <f t="shared" si="2"/>
        <v>0.0799004754287417</v>
      </c>
      <c r="K57" s="9">
        <v>754.4521902654866</v>
      </c>
      <c r="L57" s="11">
        <f t="shared" si="3"/>
        <v>0.08225453322118566</v>
      </c>
      <c r="M57" s="9">
        <v>697.1116009280744</v>
      </c>
    </row>
    <row r="58" spans="1:13" s="15" customFormat="1" ht="15.75" customHeight="1">
      <c r="A58" s="12"/>
      <c r="B58" s="13" t="s">
        <v>130</v>
      </c>
      <c r="C58" s="14">
        <f t="shared" si="0"/>
        <v>0.030388289284662345</v>
      </c>
      <c r="D58" s="14">
        <f t="shared" si="4"/>
        <v>0.15194144642331173</v>
      </c>
      <c r="E58" s="13">
        <v>670</v>
      </c>
      <c r="F58" s="14">
        <f t="shared" si="5"/>
        <v>0.04379255012541092</v>
      </c>
      <c r="G58" s="13">
        <v>641.89</v>
      </c>
      <c r="H58" s="14">
        <f t="shared" si="1"/>
        <v>0.08248170258693374</v>
      </c>
      <c r="I58" s="13">
        <v>592.98</v>
      </c>
      <c r="J58" s="14">
        <f t="shared" si="2"/>
        <v>-0.07401855148505572</v>
      </c>
      <c r="K58" s="13">
        <v>640.38</v>
      </c>
      <c r="L58" s="14">
        <f t="shared" si="3"/>
        <v>0.09968574519602279</v>
      </c>
      <c r="M58" s="13">
        <v>582.33</v>
      </c>
    </row>
    <row r="59" spans="1:13" ht="15.75" customHeight="1">
      <c r="A59" s="8" t="s">
        <v>70</v>
      </c>
      <c r="B59" s="9" t="s">
        <v>71</v>
      </c>
      <c r="C59" s="11">
        <f t="shared" si="0"/>
        <v>0.05073153152582266</v>
      </c>
      <c r="D59" s="11">
        <f t="shared" si="4"/>
        <v>0.2536576576291133</v>
      </c>
      <c r="E59" s="9">
        <v>1251.5395088408643</v>
      </c>
      <c r="F59" s="11">
        <f t="shared" si="5"/>
        <v>0.14607398754758616</v>
      </c>
      <c r="G59" s="9">
        <v>1092.0233095238095</v>
      </c>
      <c r="H59" s="11">
        <f t="shared" si="1"/>
        <v>0.03126382992648398</v>
      </c>
      <c r="I59" s="9">
        <v>1058.9174931129476</v>
      </c>
      <c r="J59" s="11">
        <f t="shared" si="2"/>
        <v>0.18720368785003533</v>
      </c>
      <c r="K59" s="9">
        <v>891.9425570776255</v>
      </c>
      <c r="L59" s="11">
        <f t="shared" si="3"/>
        <v>-0.11088384769499214</v>
      </c>
      <c r="M59" s="9">
        <v>1003.1788926174496</v>
      </c>
    </row>
    <row r="60" spans="1:13" ht="15.75" customHeight="1">
      <c r="A60" s="8" t="s">
        <v>72</v>
      </c>
      <c r="B60" s="9" t="s">
        <v>73</v>
      </c>
      <c r="C60" s="11">
        <f t="shared" si="0"/>
        <v>0.04854539629166241</v>
      </c>
      <c r="D60" s="11">
        <f t="shared" si="4"/>
        <v>0.24272698145831204</v>
      </c>
      <c r="E60" s="9">
        <v>763.9437268518517</v>
      </c>
      <c r="F60" s="11">
        <f t="shared" si="5"/>
        <v>0.006910520183301654</v>
      </c>
      <c r="G60" s="9">
        <v>758.7007102803739</v>
      </c>
      <c r="H60" s="11">
        <f t="shared" si="1"/>
        <v>0.07958793972154209</v>
      </c>
      <c r="I60" s="9">
        <v>702.7687901701323</v>
      </c>
      <c r="J60" s="11">
        <f t="shared" si="2"/>
        <v>0.06427751770373466</v>
      </c>
      <c r="K60" s="9">
        <v>660.3247540983607</v>
      </c>
      <c r="L60" s="11">
        <f t="shared" si="3"/>
        <v>0.09195100384973363</v>
      </c>
      <c r="M60" s="9">
        <v>604.7201310043667</v>
      </c>
    </row>
    <row r="61" spans="1:13" s="15" customFormat="1" ht="15.75" customHeight="1">
      <c r="A61" s="12"/>
      <c r="B61" s="13" t="s">
        <v>129</v>
      </c>
      <c r="C61" s="14">
        <f t="shared" si="0"/>
        <v>0.0416372748115867</v>
      </c>
      <c r="D61" s="14">
        <f t="shared" si="4"/>
        <v>0.2081863740579335</v>
      </c>
      <c r="E61" s="13">
        <v>902.31</v>
      </c>
      <c r="F61" s="14">
        <f t="shared" si="5"/>
        <v>0.0952623720913294</v>
      </c>
      <c r="G61" s="13">
        <v>823.83</v>
      </c>
      <c r="H61" s="14">
        <f t="shared" si="1"/>
        <v>0.052239663826906736</v>
      </c>
      <c r="I61" s="13">
        <v>782.93</v>
      </c>
      <c r="J61" s="14">
        <f t="shared" si="2"/>
        <v>0.05671404084166766</v>
      </c>
      <c r="K61" s="13">
        <v>740.91</v>
      </c>
      <c r="L61" s="14">
        <f t="shared" si="3"/>
        <v>0.003970297298029689</v>
      </c>
      <c r="M61" s="13">
        <v>737.98</v>
      </c>
    </row>
    <row r="62" spans="1:13" s="15" customFormat="1" ht="15.75" customHeight="1">
      <c r="A62" s="12"/>
      <c r="B62" s="13" t="s">
        <v>131</v>
      </c>
      <c r="C62" s="14">
        <f t="shared" si="0"/>
        <v>0.055160553420492676</v>
      </c>
      <c r="D62" s="14">
        <f t="shared" si="4"/>
        <v>0.2758027671024634</v>
      </c>
      <c r="E62" s="13">
        <v>592.25</v>
      </c>
      <c r="F62" s="14">
        <f t="shared" si="5"/>
        <v>0.024529901223035184</v>
      </c>
      <c r="G62" s="13">
        <v>578.07</v>
      </c>
      <c r="H62" s="14">
        <f t="shared" si="1"/>
        <v>0.106163531640483</v>
      </c>
      <c r="I62" s="13">
        <v>522.59</v>
      </c>
      <c r="J62" s="14">
        <f t="shared" si="2"/>
        <v>0.04068424406563646</v>
      </c>
      <c r="K62" s="13">
        <v>502.16</v>
      </c>
      <c r="L62" s="14">
        <f t="shared" si="3"/>
        <v>0.10442509017330874</v>
      </c>
      <c r="M62" s="13">
        <v>454.68</v>
      </c>
    </row>
    <row r="63" spans="1:13" ht="15.75" customHeight="1">
      <c r="A63" s="8" t="s">
        <v>80</v>
      </c>
      <c r="B63" s="9" t="s">
        <v>81</v>
      </c>
      <c r="C63" s="11">
        <f t="shared" si="0"/>
        <v>0.03219617735723433</v>
      </c>
      <c r="D63" s="11">
        <f t="shared" si="4"/>
        <v>0.16098088678617167</v>
      </c>
      <c r="E63" s="9">
        <v>682.3437600000001</v>
      </c>
      <c r="F63" s="11">
        <f t="shared" si="5"/>
        <v>-9.312281915997974E-05</v>
      </c>
      <c r="G63" s="9">
        <v>682.4073076923078</v>
      </c>
      <c r="H63" s="11">
        <f t="shared" si="1"/>
        <v>0.011764118952673052</v>
      </c>
      <c r="I63" s="9">
        <v>674.4727302631578</v>
      </c>
      <c r="J63" s="11">
        <f t="shared" si="2"/>
        <v>0.042913227369441226</v>
      </c>
      <c r="K63" s="9">
        <v>646.7198924731183</v>
      </c>
      <c r="L63" s="11">
        <f t="shared" si="3"/>
        <v>0.1063966632832174</v>
      </c>
      <c r="M63" s="9">
        <v>584.5280575539568</v>
      </c>
    </row>
    <row r="64" spans="1:13" ht="15.75" customHeight="1">
      <c r="A64" s="8" t="s">
        <v>74</v>
      </c>
      <c r="B64" s="9" t="s">
        <v>75</v>
      </c>
      <c r="C64" s="11">
        <f t="shared" si="0"/>
        <v>0.040416105766538465</v>
      </c>
      <c r="D64" s="11">
        <f t="shared" si="4"/>
        <v>0.20208052883269234</v>
      </c>
      <c r="E64" s="9">
        <v>614.5286178861788</v>
      </c>
      <c r="F64" s="11">
        <f t="shared" si="5"/>
        <v>-0.00040522116579240746</v>
      </c>
      <c r="G64" s="9">
        <v>614.7777388382141</v>
      </c>
      <c r="H64" s="11">
        <f t="shared" si="1"/>
        <v>0.052787625468061344</v>
      </c>
      <c r="I64" s="9">
        <v>583.9522843601895</v>
      </c>
      <c r="J64" s="11">
        <f t="shared" si="2"/>
        <v>0.10358552952303368</v>
      </c>
      <c r="K64" s="9">
        <v>529.1409399075502</v>
      </c>
      <c r="L64" s="11">
        <f t="shared" si="3"/>
        <v>0.04611259500738974</v>
      </c>
      <c r="M64" s="9">
        <v>505.8164316469322</v>
      </c>
    </row>
    <row r="65" spans="1:13" ht="15.75" customHeight="1">
      <c r="A65" s="8" t="s">
        <v>78</v>
      </c>
      <c r="B65" s="9" t="s">
        <v>79</v>
      </c>
      <c r="C65" s="11">
        <f t="shared" si="0"/>
        <v>0.04595159298074855</v>
      </c>
      <c r="D65" s="11">
        <f t="shared" si="4"/>
        <v>0.22975796490374276</v>
      </c>
      <c r="E65" s="9">
        <v>651.7759315589356</v>
      </c>
      <c r="F65" s="11">
        <f t="shared" si="5"/>
        <v>0.01209335528441002</v>
      </c>
      <c r="G65" s="9">
        <v>643.9879564032697</v>
      </c>
      <c r="H65" s="11">
        <f t="shared" si="1"/>
        <v>0.023797182424913164</v>
      </c>
      <c r="I65" s="9">
        <v>629.0190747330961</v>
      </c>
      <c r="J65" s="11">
        <f t="shared" si="2"/>
        <v>0.05476702307310931</v>
      </c>
      <c r="K65" s="9">
        <v>596.3583056478404</v>
      </c>
      <c r="L65" s="11">
        <f t="shared" si="3"/>
        <v>0.13910040412131028</v>
      </c>
      <c r="M65" s="9">
        <v>523.5344518272424</v>
      </c>
    </row>
    <row r="66" spans="1:13" ht="15.75" customHeight="1">
      <c r="A66" s="8" t="s">
        <v>84</v>
      </c>
      <c r="B66" s="9" t="s">
        <v>85</v>
      </c>
      <c r="C66" s="11">
        <f t="shared" si="0"/>
        <v>0.03565541292537627</v>
      </c>
      <c r="D66" s="11">
        <f t="shared" si="4"/>
        <v>0.17827706462688137</v>
      </c>
      <c r="E66" s="9">
        <v>1003.5190989988877</v>
      </c>
      <c r="F66" s="11">
        <f t="shared" si="5"/>
        <v>-0.01758157360905375</v>
      </c>
      <c r="G66" s="9">
        <v>1021.4782948294829</v>
      </c>
      <c r="H66" s="11">
        <f t="shared" si="1"/>
        <v>0.03835716764665114</v>
      </c>
      <c r="I66" s="9">
        <v>983.7446368715085</v>
      </c>
      <c r="J66" s="11">
        <f t="shared" si="2"/>
        <v>0.02969675190066268</v>
      </c>
      <c r="K66" s="9">
        <v>955.3731572481572</v>
      </c>
      <c r="L66" s="11">
        <f t="shared" si="3"/>
        <v>0.12780471868862128</v>
      </c>
      <c r="M66" s="9">
        <v>847.1086717557251</v>
      </c>
    </row>
    <row r="67" spans="1:13" ht="15.75" customHeight="1">
      <c r="A67" s="8" t="s">
        <v>116</v>
      </c>
      <c r="B67" s="9" t="s">
        <v>117</v>
      </c>
      <c r="C67" s="11">
        <f t="shared" si="0"/>
        <v>0.04485831167802194</v>
      </c>
      <c r="D67" s="11">
        <f t="shared" si="4"/>
        <v>0.22429155839010972</v>
      </c>
      <c r="E67" s="9">
        <v>556.5868691878485</v>
      </c>
      <c r="F67" s="11">
        <f t="shared" si="5"/>
        <v>0.04414596933775909</v>
      </c>
      <c r="G67" s="9">
        <v>533.0546547441629</v>
      </c>
      <c r="H67" s="11">
        <f t="shared" si="1"/>
        <v>0.03752175535013807</v>
      </c>
      <c r="I67" s="9">
        <v>513.7768456375838</v>
      </c>
      <c r="J67" s="11">
        <f t="shared" si="2"/>
        <v>0.07766161754410351</v>
      </c>
      <c r="K67" s="9">
        <v>476.75154916293326</v>
      </c>
      <c r="L67" s="11">
        <f t="shared" si="3"/>
        <v>0.06496221615810904</v>
      </c>
      <c r="M67" s="9">
        <v>447.66991911021245</v>
      </c>
    </row>
    <row r="68" spans="1:13" ht="15.75" customHeight="1">
      <c r="A68" s="8" t="s">
        <v>86</v>
      </c>
      <c r="B68" s="9" t="s">
        <v>87</v>
      </c>
      <c r="C68" s="11">
        <f t="shared" si="0"/>
        <v>0.05380795217303724</v>
      </c>
      <c r="D68" s="11">
        <f t="shared" si="4"/>
        <v>0.2690397608651862</v>
      </c>
      <c r="E68" s="9">
        <v>623.2616182466868</v>
      </c>
      <c r="F68" s="11">
        <f t="shared" si="5"/>
        <v>0.013309056060067492</v>
      </c>
      <c r="G68" s="9">
        <v>615.0755433589461</v>
      </c>
      <c r="H68" s="11">
        <f t="shared" si="1"/>
        <v>0.0966917176948915</v>
      </c>
      <c r="I68" s="9">
        <v>560.8463467306544</v>
      </c>
      <c r="J68" s="11">
        <f t="shared" si="2"/>
        <v>0.06678453920664781</v>
      </c>
      <c r="K68" s="9">
        <v>525.7353534086159</v>
      </c>
      <c r="L68" s="11">
        <f t="shared" si="3"/>
        <v>0.09225444790357941</v>
      </c>
      <c r="M68" s="9">
        <v>481.3304760787992</v>
      </c>
    </row>
    <row r="69" spans="1:13" ht="15.75" customHeight="1">
      <c r="A69" s="8" t="s">
        <v>118</v>
      </c>
      <c r="B69" s="9" t="s">
        <v>119</v>
      </c>
      <c r="C69" s="11">
        <f t="shared" si="0"/>
        <v>0.02719513660965967</v>
      </c>
      <c r="D69" s="11">
        <f t="shared" si="4"/>
        <v>0.13597568304829835</v>
      </c>
      <c r="E69" s="9">
        <v>373.9301767676767</v>
      </c>
      <c r="F69" s="11">
        <f t="shared" si="5"/>
        <v>-0.005719230232480425</v>
      </c>
      <c r="G69" s="9">
        <v>376.08107099879663</v>
      </c>
      <c r="H69" s="11">
        <f t="shared" si="1"/>
        <v>0.08561890110351034</v>
      </c>
      <c r="I69" s="9">
        <v>346.42089467723673</v>
      </c>
      <c r="J69" s="11">
        <f t="shared" si="2"/>
        <v>0.025773439913045423</v>
      </c>
      <c r="K69" s="9">
        <v>337.7167717528373</v>
      </c>
      <c r="L69" s="11">
        <f t="shared" si="3"/>
        <v>0.030302572264223008</v>
      </c>
      <c r="M69" s="9">
        <v>327.78407124681934</v>
      </c>
    </row>
    <row r="70" spans="1:13" ht="15.75" customHeight="1">
      <c r="A70" s="8" t="s">
        <v>120</v>
      </c>
      <c r="B70" s="9" t="s">
        <v>121</v>
      </c>
      <c r="C70" s="11">
        <f t="shared" si="0"/>
        <v>0.045797633403855016</v>
      </c>
      <c r="D70" s="11">
        <f t="shared" si="4"/>
        <v>0.22898816701927507</v>
      </c>
      <c r="E70" s="9">
        <v>504.14192975734346</v>
      </c>
      <c r="F70" s="11">
        <f t="shared" si="5"/>
        <v>0.0067126573851342426</v>
      </c>
      <c r="G70" s="9">
        <v>500.7803627569528</v>
      </c>
      <c r="H70" s="11">
        <f t="shared" si="1"/>
        <v>0.0781246554979556</v>
      </c>
      <c r="I70" s="9">
        <v>464.49207909604513</v>
      </c>
      <c r="J70" s="11">
        <f t="shared" si="2"/>
        <v>0.08207456693604336</v>
      </c>
      <c r="K70" s="9">
        <v>429.2606935687263</v>
      </c>
      <c r="L70" s="11">
        <f t="shared" si="3"/>
        <v>0.06207628720014188</v>
      </c>
      <c r="M70" s="9">
        <v>404.1712433862434</v>
      </c>
    </row>
    <row r="71" spans="1:13" ht="15.75" customHeight="1">
      <c r="A71" s="8" t="s">
        <v>88</v>
      </c>
      <c r="B71" s="9" t="s">
        <v>89</v>
      </c>
      <c r="C71" s="11">
        <f t="shared" si="0"/>
        <v>0.04603188195558973</v>
      </c>
      <c r="D71" s="11">
        <f t="shared" si="4"/>
        <v>0.23015940977794863</v>
      </c>
      <c r="E71" s="9">
        <v>568.7905457746477</v>
      </c>
      <c r="F71" s="11">
        <f t="shared" si="5"/>
        <v>0.01760868217632349</v>
      </c>
      <c r="G71" s="9">
        <v>558.9482044887782</v>
      </c>
      <c r="H71" s="11">
        <f t="shared" si="1"/>
        <v>0.07023588767198001</v>
      </c>
      <c r="I71" s="9">
        <v>522.2663628899837</v>
      </c>
      <c r="J71" s="11">
        <f t="shared" si="2"/>
        <v>0.05678900831885072</v>
      </c>
      <c r="K71" s="9">
        <v>494.20116861435724</v>
      </c>
      <c r="L71" s="11">
        <f t="shared" si="3"/>
        <v>0.0855258316107944</v>
      </c>
      <c r="M71" s="9">
        <v>455.2643099068587</v>
      </c>
    </row>
    <row r="72" spans="1:13" ht="15.75" customHeight="1">
      <c r="A72" s="8" t="s">
        <v>90</v>
      </c>
      <c r="B72" s="9" t="s">
        <v>91</v>
      </c>
      <c r="C72" s="11">
        <f t="shared" si="0"/>
        <v>0.04175485916702236</v>
      </c>
      <c r="D72" s="11">
        <f t="shared" si="4"/>
        <v>0.20877429583511178</v>
      </c>
      <c r="E72" s="9">
        <v>764.2518263624844</v>
      </c>
      <c r="F72" s="11">
        <f t="shared" si="5"/>
        <v>0.024102258547847154</v>
      </c>
      <c r="G72" s="9">
        <v>746.2651507537689</v>
      </c>
      <c r="H72" s="11">
        <f t="shared" si="1"/>
        <v>0.030213205650989557</v>
      </c>
      <c r="I72" s="9">
        <v>724.3793291139241</v>
      </c>
      <c r="J72" s="11">
        <f t="shared" si="2"/>
        <v>0.05940547743145717</v>
      </c>
      <c r="K72" s="9">
        <v>683.7602264150942</v>
      </c>
      <c r="L72" s="11">
        <f t="shared" si="3"/>
        <v>0.0950533542048179</v>
      </c>
      <c r="M72" s="9">
        <v>624.4081384615386</v>
      </c>
    </row>
    <row r="73" spans="1:13" ht="15.75" customHeight="1">
      <c r="A73" s="8" t="s">
        <v>92</v>
      </c>
      <c r="B73" s="9" t="s">
        <v>93</v>
      </c>
      <c r="C73" s="11">
        <f t="shared" si="0"/>
        <v>0.05558612319773204</v>
      </c>
      <c r="D73" s="11">
        <f t="shared" si="4"/>
        <v>0.2779306159886602</v>
      </c>
      <c r="E73" s="9">
        <v>581.5552046783624</v>
      </c>
      <c r="F73" s="11">
        <f t="shared" si="5"/>
        <v>0.034771120761544955</v>
      </c>
      <c r="G73" s="9">
        <v>562.0133699231613</v>
      </c>
      <c r="H73" s="11">
        <f t="shared" si="1"/>
        <v>0.08383807079783001</v>
      </c>
      <c r="I73" s="9">
        <v>518.5399784946238</v>
      </c>
      <c r="J73" s="11">
        <f t="shared" si="2"/>
        <v>0.05511966073177842</v>
      </c>
      <c r="K73" s="9">
        <v>491.45134698275865</v>
      </c>
      <c r="L73" s="11">
        <f t="shared" si="3"/>
        <v>0.1042017636975068</v>
      </c>
      <c r="M73" s="9">
        <v>445.0738652482269</v>
      </c>
    </row>
    <row r="74" spans="1:13" ht="15.75" customHeight="1">
      <c r="A74" s="8" t="s">
        <v>94</v>
      </c>
      <c r="B74" s="9" t="s">
        <v>95</v>
      </c>
      <c r="C74" s="11">
        <f t="shared" si="0"/>
        <v>0.04561973521229149</v>
      </c>
      <c r="D74" s="11">
        <f t="shared" si="4"/>
        <v>0.22809867606145745</v>
      </c>
      <c r="E74" s="9">
        <v>677.7597504798464</v>
      </c>
      <c r="F74" s="11">
        <f t="shared" si="5"/>
        <v>0.04627039126061481</v>
      </c>
      <c r="G74" s="9">
        <v>647.7864194008561</v>
      </c>
      <c r="H74" s="11">
        <f t="shared" si="1"/>
        <v>0.025504830811780982</v>
      </c>
      <c r="I74" s="9">
        <v>631.6756390977445</v>
      </c>
      <c r="J74" s="11">
        <f t="shared" si="2"/>
        <v>0.08306201595363531</v>
      </c>
      <c r="K74" s="9">
        <v>583.2312737341772</v>
      </c>
      <c r="L74" s="11">
        <f t="shared" si="3"/>
        <v>0.07326143803542637</v>
      </c>
      <c r="M74" s="9">
        <v>543.4195742667928</v>
      </c>
    </row>
    <row r="75" spans="1:13" ht="15.75" customHeight="1">
      <c r="A75" s="8" t="s">
        <v>68</v>
      </c>
      <c r="B75" s="9" t="s">
        <v>69</v>
      </c>
      <c r="C75" s="11">
        <f t="shared" si="0"/>
        <v>0.03337447815339232</v>
      </c>
      <c r="D75" s="11">
        <f t="shared" si="4"/>
        <v>0.1668723907669616</v>
      </c>
      <c r="E75" s="9">
        <v>884.0678921568632</v>
      </c>
      <c r="F75" s="11">
        <f t="shared" si="5"/>
        <v>-0.004825045554864002</v>
      </c>
      <c r="G75" s="9">
        <v>888.3542418426105</v>
      </c>
      <c r="H75" s="11">
        <f t="shared" si="1"/>
        <v>0.0782010188537049</v>
      </c>
      <c r="I75" s="9">
        <v>823.9226510721247</v>
      </c>
      <c r="J75" s="11">
        <f t="shared" si="2"/>
        <v>0.03161057799444021</v>
      </c>
      <c r="K75" s="9">
        <v>798.6760398230089</v>
      </c>
      <c r="L75" s="11">
        <f t="shared" si="3"/>
        <v>0.0618858394736805</v>
      </c>
      <c r="M75" s="9">
        <v>752.1298525073745</v>
      </c>
    </row>
    <row r="76" spans="2:6" ht="12">
      <c r="B76" s="10"/>
      <c r="C76" s="10"/>
      <c r="D76" s="10"/>
      <c r="E76" s="10"/>
      <c r="F76" s="10"/>
    </row>
    <row r="77" spans="2:6" ht="12">
      <c r="B77" s="10"/>
      <c r="C77" s="10"/>
      <c r="D77" s="10"/>
      <c r="E77" s="10"/>
      <c r="F77" s="10"/>
    </row>
    <row r="78" spans="2:6" ht="12">
      <c r="B78" s="10"/>
      <c r="C78" s="10"/>
      <c r="D78" s="10"/>
      <c r="E78" s="10"/>
      <c r="F78" s="10"/>
    </row>
    <row r="79" spans="2:6" ht="12">
      <c r="B79" s="10"/>
      <c r="C79" s="10"/>
      <c r="D79" s="10"/>
      <c r="E79" s="10"/>
      <c r="F79" s="10"/>
    </row>
    <row r="80" spans="2:6" ht="12">
      <c r="B80" s="10"/>
      <c r="C80" s="10"/>
      <c r="D80" s="10"/>
      <c r="E80" s="10"/>
      <c r="F80" s="10"/>
    </row>
    <row r="81" spans="2:6" ht="12">
      <c r="B81" s="10"/>
      <c r="C81" s="10"/>
      <c r="D81" s="10"/>
      <c r="E81" s="10"/>
      <c r="F81" s="10"/>
    </row>
    <row r="82" spans="2:6" ht="12">
      <c r="B82" s="10"/>
      <c r="C82" s="10"/>
      <c r="D82" s="10"/>
      <c r="E82" s="10"/>
      <c r="F82" s="10"/>
    </row>
    <row r="83" spans="2:6" ht="12">
      <c r="B83" s="10"/>
      <c r="C83" s="10"/>
      <c r="D83" s="10"/>
      <c r="E83" s="10"/>
      <c r="F83" s="10"/>
    </row>
    <row r="84" spans="2:6" ht="12">
      <c r="B84" s="10"/>
      <c r="C84" s="10"/>
      <c r="D84" s="10"/>
      <c r="E84" s="10"/>
      <c r="F84" s="10"/>
    </row>
    <row r="85" spans="2:6" ht="12">
      <c r="B85" s="10"/>
      <c r="C85" s="10"/>
      <c r="D85" s="10"/>
      <c r="E85" s="10"/>
      <c r="F85" s="10"/>
    </row>
    <row r="86" spans="2:6" ht="12">
      <c r="B86" s="10"/>
      <c r="C86" s="10"/>
      <c r="D86" s="10"/>
      <c r="E86" s="10"/>
      <c r="F86" s="10"/>
    </row>
    <row r="87" spans="2:6" ht="12">
      <c r="B87" s="10"/>
      <c r="C87" s="10"/>
      <c r="D87" s="10"/>
      <c r="E87" s="10"/>
      <c r="F87" s="10"/>
    </row>
    <row r="88" spans="2:6" ht="12">
      <c r="B88" s="10"/>
      <c r="C88" s="10"/>
      <c r="D88" s="10"/>
      <c r="E88" s="10"/>
      <c r="F88" s="10"/>
    </row>
    <row r="89" spans="2:6" ht="12">
      <c r="B89" s="10"/>
      <c r="C89" s="10"/>
      <c r="D89" s="10"/>
      <c r="E89" s="10"/>
      <c r="F89" s="10"/>
    </row>
    <row r="90" spans="2:6" ht="12">
      <c r="B90" s="10"/>
      <c r="C90" s="10"/>
      <c r="D90" s="10"/>
      <c r="E90" s="10"/>
      <c r="F90" s="10"/>
    </row>
    <row r="91" spans="2:6" ht="12">
      <c r="B91" s="10"/>
      <c r="C91" s="10"/>
      <c r="D91" s="10"/>
      <c r="E91" s="10"/>
      <c r="F91" s="10"/>
    </row>
    <row r="92" spans="2:6" ht="12">
      <c r="B92" s="10"/>
      <c r="C92" s="10"/>
      <c r="D92" s="10"/>
      <c r="E92" s="10"/>
      <c r="F92" s="10"/>
    </row>
    <row r="93" spans="2:6" ht="12">
      <c r="B93" s="10"/>
      <c r="C93" s="10"/>
      <c r="D93" s="10"/>
      <c r="E93" s="10"/>
      <c r="F93" s="10"/>
    </row>
    <row r="94" spans="2:6" ht="12">
      <c r="B94" s="10"/>
      <c r="C94" s="10"/>
      <c r="D94" s="10"/>
      <c r="E94" s="10"/>
      <c r="F94" s="10"/>
    </row>
    <row r="95" spans="2:6" ht="12">
      <c r="B95" s="10"/>
      <c r="C95" s="10"/>
      <c r="D95" s="10"/>
      <c r="E95" s="10"/>
      <c r="F95" s="10"/>
    </row>
    <row r="96" spans="2:6" ht="12">
      <c r="B96" s="10"/>
      <c r="C96" s="10"/>
      <c r="D96" s="10"/>
      <c r="E96" s="10"/>
      <c r="F96" s="10"/>
    </row>
    <row r="97" spans="2:6" ht="12">
      <c r="B97" s="10"/>
      <c r="C97" s="10"/>
      <c r="D97" s="10"/>
      <c r="E97" s="10"/>
      <c r="F97" s="10"/>
    </row>
    <row r="98" spans="2:6" ht="12">
      <c r="B98" s="10"/>
      <c r="C98" s="10"/>
      <c r="D98" s="10"/>
      <c r="E98" s="10"/>
      <c r="F98" s="10"/>
    </row>
    <row r="99" spans="2:6" ht="12">
      <c r="B99" s="10"/>
      <c r="C99" s="10"/>
      <c r="D99" s="10"/>
      <c r="E99" s="10"/>
      <c r="F99" s="10"/>
    </row>
    <row r="100" spans="2:6" ht="12">
      <c r="B100" s="10"/>
      <c r="C100" s="10"/>
      <c r="D100" s="10"/>
      <c r="E100" s="10"/>
      <c r="F100" s="10"/>
    </row>
    <row r="101" spans="2:6" ht="12">
      <c r="B101" s="10"/>
      <c r="C101" s="10"/>
      <c r="D101" s="10"/>
      <c r="E101" s="10"/>
      <c r="F101" s="10"/>
    </row>
    <row r="102" spans="2:6" ht="12">
      <c r="B102" s="10"/>
      <c r="C102" s="10"/>
      <c r="D102" s="10"/>
      <c r="E102" s="10"/>
      <c r="F102" s="10"/>
    </row>
    <row r="103" spans="2:6" ht="12">
      <c r="B103" s="10"/>
      <c r="C103" s="10"/>
      <c r="D103" s="10"/>
      <c r="E103" s="10"/>
      <c r="F103" s="10"/>
    </row>
    <row r="104" spans="2:6" ht="12">
      <c r="B104" s="10"/>
      <c r="C104" s="10"/>
      <c r="D104" s="10"/>
      <c r="E104" s="10"/>
      <c r="F104" s="10"/>
    </row>
    <row r="105" spans="2:6" ht="12">
      <c r="B105" s="10"/>
      <c r="C105" s="10"/>
      <c r="D105" s="10"/>
      <c r="E105" s="10"/>
      <c r="F105" s="10"/>
    </row>
    <row r="106" spans="2:6" ht="12">
      <c r="B106" s="10"/>
      <c r="C106" s="10"/>
      <c r="D106" s="10"/>
      <c r="E106" s="10"/>
      <c r="F106" s="10"/>
    </row>
    <row r="107" spans="2:6" ht="12">
      <c r="B107" s="10"/>
      <c r="C107" s="10"/>
      <c r="D107" s="10"/>
      <c r="E107" s="10"/>
      <c r="F107" s="10"/>
    </row>
    <row r="108" spans="2:6" ht="12">
      <c r="B108" s="10"/>
      <c r="C108" s="10"/>
      <c r="D108" s="10"/>
      <c r="E108" s="10"/>
      <c r="F108" s="10"/>
    </row>
    <row r="109" spans="2:6" ht="12">
      <c r="B109" s="10"/>
      <c r="C109" s="10"/>
      <c r="D109" s="10"/>
      <c r="E109" s="10"/>
      <c r="F109" s="10"/>
    </row>
    <row r="110" spans="2:6" ht="12">
      <c r="B110" s="10"/>
      <c r="C110" s="10"/>
      <c r="D110" s="10"/>
      <c r="E110" s="10"/>
      <c r="F110" s="10"/>
    </row>
    <row r="111" spans="2:6" ht="12">
      <c r="B111" s="10"/>
      <c r="C111" s="10"/>
      <c r="D111" s="10"/>
      <c r="E111" s="10"/>
      <c r="F111" s="10"/>
    </row>
    <row r="112" spans="2:6" ht="12">
      <c r="B112" s="10"/>
      <c r="C112" s="10"/>
      <c r="D112" s="10"/>
      <c r="E112" s="10"/>
      <c r="F112" s="10"/>
    </row>
    <row r="113" spans="2:6" ht="12">
      <c r="B113" s="10"/>
      <c r="C113" s="10"/>
      <c r="D113" s="10"/>
      <c r="E113" s="10"/>
      <c r="F113" s="10"/>
    </row>
    <row r="114" spans="2:6" ht="12">
      <c r="B114" s="10"/>
      <c r="C114" s="10"/>
      <c r="D114" s="10"/>
      <c r="E114" s="10"/>
      <c r="F114" s="10"/>
    </row>
    <row r="115" spans="2:6" ht="12">
      <c r="B115" s="10"/>
      <c r="C115" s="10"/>
      <c r="D115" s="10"/>
      <c r="E115" s="10"/>
      <c r="F115" s="10"/>
    </row>
    <row r="116" spans="2:6" ht="12">
      <c r="B116" s="10"/>
      <c r="C116" s="10"/>
      <c r="D116" s="10"/>
      <c r="E116" s="10"/>
      <c r="F116" s="10"/>
    </row>
    <row r="117" spans="2:6" ht="12">
      <c r="B117" s="10"/>
      <c r="C117" s="10"/>
      <c r="D117" s="10"/>
      <c r="E117" s="10"/>
      <c r="F117" s="10"/>
    </row>
    <row r="118" spans="2:6" ht="12">
      <c r="B118" s="10"/>
      <c r="C118" s="10"/>
      <c r="D118" s="10"/>
      <c r="E118" s="10"/>
      <c r="F118" s="10"/>
    </row>
    <row r="119" spans="2:6" ht="12">
      <c r="B119" s="10"/>
      <c r="C119" s="10"/>
      <c r="D119" s="10"/>
      <c r="E119" s="10"/>
      <c r="F119" s="10"/>
    </row>
    <row r="120" spans="2:6" ht="12">
      <c r="B120" s="10"/>
      <c r="C120" s="10"/>
      <c r="D120" s="10"/>
      <c r="E120" s="10"/>
      <c r="F120" s="10"/>
    </row>
    <row r="121" spans="2:6" ht="12">
      <c r="B121" s="10"/>
      <c r="C121" s="10"/>
      <c r="D121" s="10"/>
      <c r="E121" s="10"/>
      <c r="F121" s="10"/>
    </row>
    <row r="122" spans="2:6" ht="12">
      <c r="B122" s="10"/>
      <c r="C122" s="10"/>
      <c r="D122" s="10"/>
      <c r="E122" s="10"/>
      <c r="F122" s="10"/>
    </row>
    <row r="123" spans="2:6" ht="12">
      <c r="B123" s="10"/>
      <c r="C123" s="10"/>
      <c r="D123" s="10"/>
      <c r="E123" s="10"/>
      <c r="F123" s="10"/>
    </row>
    <row r="124" spans="2:6" ht="12">
      <c r="B124" s="10"/>
      <c r="C124" s="10"/>
      <c r="D124" s="10"/>
      <c r="E124" s="10"/>
      <c r="F124" s="10"/>
    </row>
    <row r="125" spans="2:6" ht="12">
      <c r="B125" s="10"/>
      <c r="C125" s="10"/>
      <c r="D125" s="10"/>
      <c r="E125" s="10"/>
      <c r="F125" s="10"/>
    </row>
    <row r="126" spans="2:6" ht="12">
      <c r="B126" s="10"/>
      <c r="C126" s="10"/>
      <c r="D126" s="10"/>
      <c r="E126" s="10"/>
      <c r="F126" s="10"/>
    </row>
    <row r="127" spans="2:6" ht="12">
      <c r="B127" s="10"/>
      <c r="C127" s="10"/>
      <c r="D127" s="10"/>
      <c r="E127" s="10"/>
      <c r="F127" s="10"/>
    </row>
    <row r="128" spans="2:6" ht="12">
      <c r="B128" s="10"/>
      <c r="C128" s="10"/>
      <c r="D128" s="10"/>
      <c r="E128" s="10"/>
      <c r="F128" s="10"/>
    </row>
    <row r="129" spans="2:6" ht="12">
      <c r="B129" s="10"/>
      <c r="C129" s="10"/>
      <c r="D129" s="10"/>
      <c r="E129" s="10"/>
      <c r="F129" s="10"/>
    </row>
    <row r="130" spans="2:6" ht="12">
      <c r="B130" s="10"/>
      <c r="C130" s="10"/>
      <c r="D130" s="10"/>
      <c r="E130" s="10"/>
      <c r="F130" s="10"/>
    </row>
    <row r="131" spans="2:6" ht="12">
      <c r="B131" s="10"/>
      <c r="C131" s="10"/>
      <c r="D131" s="10"/>
      <c r="E131" s="10"/>
      <c r="F131" s="10"/>
    </row>
    <row r="132" spans="2:6" ht="12">
      <c r="B132" s="10"/>
      <c r="C132" s="10"/>
      <c r="D132" s="10"/>
      <c r="E132" s="10"/>
      <c r="F132" s="10"/>
    </row>
    <row r="133" spans="2:6" ht="12">
      <c r="B133" s="10"/>
      <c r="C133" s="10"/>
      <c r="D133" s="10"/>
      <c r="E133" s="10"/>
      <c r="F133" s="10"/>
    </row>
    <row r="134" spans="2:6" ht="12">
      <c r="B134" s="10"/>
      <c r="C134" s="10"/>
      <c r="D134" s="10"/>
      <c r="E134" s="10"/>
      <c r="F134" s="10"/>
    </row>
    <row r="135" spans="2:6" ht="12">
      <c r="B135" s="10"/>
      <c r="C135" s="10"/>
      <c r="D135" s="10"/>
      <c r="E135" s="10"/>
      <c r="F135" s="10"/>
    </row>
    <row r="136" spans="2:6" ht="12">
      <c r="B136" s="10"/>
      <c r="C136" s="10"/>
      <c r="D136" s="10"/>
      <c r="E136" s="10"/>
      <c r="F136" s="10"/>
    </row>
    <row r="137" spans="2:6" ht="12">
      <c r="B137" s="10"/>
      <c r="C137" s="10"/>
      <c r="D137" s="10"/>
      <c r="E137" s="10"/>
      <c r="F137" s="10"/>
    </row>
    <row r="138" spans="2:6" ht="12">
      <c r="B138" s="10"/>
      <c r="C138" s="10"/>
      <c r="D138" s="10"/>
      <c r="E138" s="10"/>
      <c r="F138" s="10"/>
    </row>
    <row r="139" spans="2:6" ht="12">
      <c r="B139" s="10"/>
      <c r="C139" s="10"/>
      <c r="D139" s="10"/>
      <c r="E139" s="10"/>
      <c r="F139" s="10"/>
    </row>
    <row r="140" spans="2:6" ht="12">
      <c r="B140" s="10"/>
      <c r="C140" s="10"/>
      <c r="D140" s="10"/>
      <c r="E140" s="10"/>
      <c r="F140" s="10"/>
    </row>
    <row r="141" spans="2:6" ht="12">
      <c r="B141" s="10"/>
      <c r="C141" s="10"/>
      <c r="D141" s="10"/>
      <c r="E141" s="10"/>
      <c r="F141" s="10"/>
    </row>
    <row r="142" spans="2:6" ht="12">
      <c r="B142" s="10"/>
      <c r="C142" s="10"/>
      <c r="D142" s="10"/>
      <c r="E142" s="10"/>
      <c r="F142" s="10"/>
    </row>
    <row r="143" spans="2:6" ht="12">
      <c r="B143" s="10"/>
      <c r="C143" s="10"/>
      <c r="D143" s="10"/>
      <c r="E143" s="10"/>
      <c r="F143" s="10"/>
    </row>
    <row r="144" spans="2:6" ht="12">
      <c r="B144" s="10"/>
      <c r="C144" s="10"/>
      <c r="D144" s="10"/>
      <c r="E144" s="10"/>
      <c r="F144" s="10"/>
    </row>
    <row r="145" spans="2:6" ht="12">
      <c r="B145" s="10"/>
      <c r="C145" s="10"/>
      <c r="D145" s="10"/>
      <c r="E145" s="10"/>
      <c r="F145" s="10"/>
    </row>
    <row r="146" spans="2:6" ht="12">
      <c r="B146" s="10"/>
      <c r="C146" s="10"/>
      <c r="D146" s="10"/>
      <c r="E146" s="10"/>
      <c r="F146" s="10"/>
    </row>
    <row r="147" spans="2:6" ht="12">
      <c r="B147" s="10"/>
      <c r="C147" s="10"/>
      <c r="D147" s="10"/>
      <c r="E147" s="10"/>
      <c r="F147" s="10"/>
    </row>
    <row r="148" spans="2:6" ht="12">
      <c r="B148" s="10"/>
      <c r="C148" s="10"/>
      <c r="D148" s="10"/>
      <c r="E148" s="10"/>
      <c r="F148" s="10"/>
    </row>
    <row r="149" spans="2:6" ht="12">
      <c r="B149" s="10"/>
      <c r="C149" s="10"/>
      <c r="D149" s="10"/>
      <c r="E149" s="10"/>
      <c r="F149" s="10"/>
    </row>
    <row r="150" spans="2:6" ht="12">
      <c r="B150" s="10"/>
      <c r="C150" s="10"/>
      <c r="D150" s="10"/>
      <c r="E150" s="10"/>
      <c r="F150" s="10"/>
    </row>
    <row r="151" spans="2:6" ht="12">
      <c r="B151" s="10"/>
      <c r="C151" s="10"/>
      <c r="D151" s="10"/>
      <c r="E151" s="10"/>
      <c r="F151" s="10"/>
    </row>
    <row r="152" spans="2:6" ht="12">
      <c r="B152" s="10"/>
      <c r="C152" s="10"/>
      <c r="D152" s="10"/>
      <c r="E152" s="10"/>
      <c r="F152" s="10"/>
    </row>
    <row r="153" spans="2:6" ht="12">
      <c r="B153" s="10"/>
      <c r="C153" s="10"/>
      <c r="D153" s="10"/>
      <c r="E153" s="10"/>
      <c r="F153" s="10"/>
    </row>
    <row r="154" spans="2:6" ht="12">
      <c r="B154" s="10"/>
      <c r="C154" s="10"/>
      <c r="D154" s="10"/>
      <c r="E154" s="10"/>
      <c r="F154" s="10"/>
    </row>
    <row r="155" spans="2:6" ht="12">
      <c r="B155" s="10"/>
      <c r="C155" s="10"/>
      <c r="D155" s="10"/>
      <c r="E155" s="10"/>
      <c r="F155" s="10"/>
    </row>
    <row r="156" spans="2:6" ht="12">
      <c r="B156" s="10"/>
      <c r="C156" s="10"/>
      <c r="D156" s="10"/>
      <c r="E156" s="10"/>
      <c r="F156" s="10"/>
    </row>
    <row r="157" spans="2:6" ht="12">
      <c r="B157" s="10"/>
      <c r="C157" s="10"/>
      <c r="D157" s="10"/>
      <c r="E157" s="10"/>
      <c r="F157" s="10"/>
    </row>
    <row r="158" spans="2:6" ht="12">
      <c r="B158" s="10"/>
      <c r="C158" s="10"/>
      <c r="D158" s="10"/>
      <c r="E158" s="10"/>
      <c r="F158" s="10"/>
    </row>
    <row r="159" spans="2:6" ht="12">
      <c r="B159" s="10"/>
      <c r="C159" s="10"/>
      <c r="D159" s="10"/>
      <c r="E159" s="10"/>
      <c r="F159" s="10"/>
    </row>
    <row r="160" spans="2:6" ht="12">
      <c r="B160" s="10"/>
      <c r="C160" s="10"/>
      <c r="D160" s="10"/>
      <c r="E160" s="10"/>
      <c r="F160" s="10"/>
    </row>
    <row r="161" spans="2:6" ht="12">
      <c r="B161" s="10"/>
      <c r="C161" s="10"/>
      <c r="D161" s="10"/>
      <c r="E161" s="10"/>
      <c r="F161" s="10"/>
    </row>
    <row r="162" spans="2:6" ht="12">
      <c r="B162" s="10"/>
      <c r="C162" s="10"/>
      <c r="D162" s="10"/>
      <c r="E162" s="10"/>
      <c r="F162" s="10"/>
    </row>
    <row r="163" spans="2:6" ht="12">
      <c r="B163" s="10"/>
      <c r="C163" s="10"/>
      <c r="D163" s="10"/>
      <c r="E163" s="10"/>
      <c r="F163" s="10"/>
    </row>
    <row r="164" spans="2:6" ht="12">
      <c r="B164" s="10"/>
      <c r="C164" s="10"/>
      <c r="D164" s="10"/>
      <c r="E164" s="10"/>
      <c r="F164" s="10"/>
    </row>
    <row r="165" spans="2:6" ht="12">
      <c r="B165" s="10"/>
      <c r="C165" s="10"/>
      <c r="D165" s="10"/>
      <c r="E165" s="10"/>
      <c r="F165" s="10"/>
    </row>
    <row r="166" spans="2:6" ht="12">
      <c r="B166" s="10"/>
      <c r="C166" s="10"/>
      <c r="D166" s="10"/>
      <c r="E166" s="10"/>
      <c r="F166" s="10"/>
    </row>
    <row r="167" spans="2:6" ht="12">
      <c r="B167" s="10"/>
      <c r="C167" s="10"/>
      <c r="D167" s="10"/>
      <c r="E167" s="10"/>
      <c r="F167" s="10"/>
    </row>
    <row r="168" spans="2:6" ht="12">
      <c r="B168" s="10"/>
      <c r="C168" s="10"/>
      <c r="D168" s="10"/>
      <c r="E168" s="10"/>
      <c r="F168" s="10"/>
    </row>
    <row r="169" spans="2:6" ht="12">
      <c r="B169" s="10"/>
      <c r="C169" s="10"/>
      <c r="D169" s="10"/>
      <c r="E169" s="10"/>
      <c r="F169" s="10"/>
    </row>
    <row r="170" spans="2:6" ht="12">
      <c r="B170" s="10"/>
      <c r="C170" s="10"/>
      <c r="D170" s="10"/>
      <c r="E170" s="10"/>
      <c r="F170" s="10"/>
    </row>
    <row r="171" spans="2:6" ht="12">
      <c r="B171" s="10"/>
      <c r="C171" s="10"/>
      <c r="D171" s="10"/>
      <c r="E171" s="10"/>
      <c r="F171" s="10"/>
    </row>
    <row r="172" spans="2:6" ht="12">
      <c r="B172" s="10"/>
      <c r="C172" s="10"/>
      <c r="D172" s="10"/>
      <c r="E172" s="10"/>
      <c r="F172" s="10"/>
    </row>
    <row r="173" spans="2:6" ht="12">
      <c r="B173" s="10"/>
      <c r="C173" s="10"/>
      <c r="D173" s="10"/>
      <c r="E173" s="10"/>
      <c r="F173" s="10"/>
    </row>
    <row r="174" spans="2:6" ht="12">
      <c r="B174" s="10"/>
      <c r="C174" s="10"/>
      <c r="D174" s="10"/>
      <c r="E174" s="10"/>
      <c r="F174" s="10"/>
    </row>
    <row r="175" spans="2:6" ht="12">
      <c r="B175" s="10"/>
      <c r="C175" s="10"/>
      <c r="D175" s="10"/>
      <c r="E175" s="10"/>
      <c r="F175" s="10"/>
    </row>
    <row r="176" spans="2:6" ht="12">
      <c r="B176" s="10"/>
      <c r="C176" s="10"/>
      <c r="D176" s="10"/>
      <c r="E176" s="10"/>
      <c r="F176" s="10"/>
    </row>
    <row r="177" spans="2:6" ht="12">
      <c r="B177" s="10"/>
      <c r="C177" s="10"/>
      <c r="D177" s="10"/>
      <c r="E177" s="10"/>
      <c r="F177" s="10"/>
    </row>
    <row r="178" spans="2:6" ht="12">
      <c r="B178" s="10"/>
      <c r="C178" s="10"/>
      <c r="D178" s="10"/>
      <c r="E178" s="10"/>
      <c r="F178" s="10"/>
    </row>
    <row r="179" spans="2:6" ht="12">
      <c r="B179" s="10"/>
      <c r="C179" s="10"/>
      <c r="D179" s="10"/>
      <c r="E179" s="10"/>
      <c r="F179" s="10"/>
    </row>
    <row r="180" spans="2:6" ht="12">
      <c r="B180" s="10"/>
      <c r="C180" s="10"/>
      <c r="D180" s="10"/>
      <c r="E180" s="10"/>
      <c r="F180" s="10"/>
    </row>
    <row r="181" spans="2:6" ht="12">
      <c r="B181" s="10"/>
      <c r="C181" s="10"/>
      <c r="D181" s="10"/>
      <c r="E181" s="10"/>
      <c r="F181" s="10"/>
    </row>
    <row r="182" spans="2:6" ht="12">
      <c r="B182" s="10"/>
      <c r="C182" s="10"/>
      <c r="D182" s="10"/>
      <c r="E182" s="10"/>
      <c r="F182" s="10"/>
    </row>
    <row r="183" spans="2:6" ht="12">
      <c r="B183" s="10"/>
      <c r="C183" s="10"/>
      <c r="D183" s="10"/>
      <c r="E183" s="10"/>
      <c r="F183" s="10"/>
    </row>
    <row r="184" spans="2:6" ht="12">
      <c r="B184" s="10"/>
      <c r="C184" s="10"/>
      <c r="D184" s="10"/>
      <c r="E184" s="10"/>
      <c r="F184" s="10"/>
    </row>
    <row r="185" spans="2:6" ht="12">
      <c r="B185" s="10"/>
      <c r="C185" s="10"/>
      <c r="D185" s="10"/>
      <c r="E185" s="10"/>
      <c r="F185" s="10"/>
    </row>
    <row r="186" spans="2:6" ht="12">
      <c r="B186" s="10"/>
      <c r="C186" s="10"/>
      <c r="D186" s="10"/>
      <c r="E186" s="10"/>
      <c r="F186" s="10"/>
    </row>
    <row r="187" spans="2:6" ht="12">
      <c r="B187" s="10"/>
      <c r="C187" s="10"/>
      <c r="D187" s="10"/>
      <c r="E187" s="10"/>
      <c r="F187" s="10"/>
    </row>
    <row r="188" spans="2:6" ht="12">
      <c r="B188" s="10"/>
      <c r="C188" s="10"/>
      <c r="D188" s="10"/>
      <c r="E188" s="10"/>
      <c r="F188" s="10"/>
    </row>
    <row r="189" spans="2:6" ht="12">
      <c r="B189" s="10"/>
      <c r="C189" s="10"/>
      <c r="D189" s="10"/>
      <c r="E189" s="10"/>
      <c r="F189" s="10"/>
    </row>
    <row r="190" spans="2:6" ht="12">
      <c r="B190" s="10"/>
      <c r="C190" s="10"/>
      <c r="D190" s="10"/>
      <c r="E190" s="10"/>
      <c r="F190" s="10"/>
    </row>
    <row r="191" spans="2:6" ht="12">
      <c r="B191" s="10"/>
      <c r="C191" s="10"/>
      <c r="D191" s="10"/>
      <c r="E191" s="10"/>
      <c r="F191" s="10"/>
    </row>
    <row r="192" spans="2:6" ht="12">
      <c r="B192" s="10"/>
      <c r="C192" s="10"/>
      <c r="D192" s="10"/>
      <c r="E192" s="10"/>
      <c r="F192" s="10"/>
    </row>
    <row r="193" spans="2:6" ht="12">
      <c r="B193" s="10"/>
      <c r="C193" s="10"/>
      <c r="D193" s="10"/>
      <c r="E193" s="10"/>
      <c r="F193" s="10"/>
    </row>
    <row r="194" spans="2:6" ht="12">
      <c r="B194" s="10"/>
      <c r="C194" s="10"/>
      <c r="D194" s="10"/>
      <c r="E194" s="10"/>
      <c r="F194" s="10"/>
    </row>
    <row r="195" spans="2:6" ht="12">
      <c r="B195" s="10"/>
      <c r="C195" s="10"/>
      <c r="D195" s="10"/>
      <c r="E195" s="10"/>
      <c r="F195" s="10"/>
    </row>
    <row r="196" spans="2:6" ht="12">
      <c r="B196" s="10"/>
      <c r="C196" s="10"/>
      <c r="D196" s="10"/>
      <c r="E196" s="10"/>
      <c r="F196" s="10"/>
    </row>
    <row r="197" spans="2:6" ht="12">
      <c r="B197" s="10"/>
      <c r="C197" s="10"/>
      <c r="D197" s="10"/>
      <c r="E197" s="10"/>
      <c r="F197" s="10"/>
    </row>
    <row r="198" spans="2:6" ht="12">
      <c r="B198" s="10"/>
      <c r="C198" s="10"/>
      <c r="D198" s="10"/>
      <c r="E198" s="10"/>
      <c r="F198" s="10"/>
    </row>
    <row r="199" spans="2:6" ht="12">
      <c r="B199" s="10"/>
      <c r="C199" s="10"/>
      <c r="D199" s="10"/>
      <c r="E199" s="10"/>
      <c r="F199" s="10"/>
    </row>
    <row r="200" spans="2:6" ht="12">
      <c r="B200" s="10"/>
      <c r="C200" s="10"/>
      <c r="D200" s="10"/>
      <c r="E200" s="10"/>
      <c r="F200" s="10"/>
    </row>
    <row r="201" spans="2:6" ht="12">
      <c r="B201" s="10"/>
      <c r="C201" s="10"/>
      <c r="D201" s="10"/>
      <c r="E201" s="10"/>
      <c r="F201" s="10"/>
    </row>
    <row r="202" spans="2:6" ht="12">
      <c r="B202" s="10"/>
      <c r="C202" s="10"/>
      <c r="D202" s="10"/>
      <c r="E202" s="10"/>
      <c r="F202" s="10"/>
    </row>
    <row r="203" spans="2:6" ht="12">
      <c r="B203" s="10"/>
      <c r="C203" s="10"/>
      <c r="D203" s="10"/>
      <c r="E203" s="10"/>
      <c r="F203" s="10"/>
    </row>
    <row r="204" spans="2:6" ht="12">
      <c r="B204" s="10"/>
      <c r="C204" s="10"/>
      <c r="D204" s="10"/>
      <c r="E204" s="10"/>
      <c r="F204" s="10"/>
    </row>
    <row r="205" spans="2:6" ht="12">
      <c r="B205" s="10"/>
      <c r="C205" s="10"/>
      <c r="D205" s="10"/>
      <c r="E205" s="10"/>
      <c r="F205" s="10"/>
    </row>
    <row r="206" spans="2:6" ht="12">
      <c r="B206" s="10"/>
      <c r="C206" s="10"/>
      <c r="D206" s="10"/>
      <c r="E206" s="10"/>
      <c r="F206" s="10"/>
    </row>
    <row r="207" spans="2:6" ht="12">
      <c r="B207" s="10"/>
      <c r="C207" s="10"/>
      <c r="D207" s="10"/>
      <c r="E207" s="10"/>
      <c r="F207" s="10"/>
    </row>
    <row r="208" spans="2:6" ht="12">
      <c r="B208" s="10"/>
      <c r="C208" s="10"/>
      <c r="D208" s="10"/>
      <c r="E208" s="10"/>
      <c r="F208" s="10"/>
    </row>
    <row r="209" spans="2:6" ht="12">
      <c r="B209" s="10"/>
      <c r="C209" s="10"/>
      <c r="D209" s="10"/>
      <c r="E209" s="10"/>
      <c r="F209" s="10"/>
    </row>
    <row r="210" spans="2:6" ht="12">
      <c r="B210" s="10"/>
      <c r="C210" s="10"/>
      <c r="D210" s="10"/>
      <c r="E210" s="10"/>
      <c r="F210" s="10"/>
    </row>
    <row r="211" spans="2:6" ht="12">
      <c r="B211" s="10"/>
      <c r="C211" s="10"/>
      <c r="D211" s="10"/>
      <c r="E211" s="10"/>
      <c r="F211" s="10"/>
    </row>
    <row r="212" spans="2:6" ht="12">
      <c r="B212" s="10"/>
      <c r="C212" s="10"/>
      <c r="D212" s="10"/>
      <c r="E212" s="10"/>
      <c r="F212" s="10"/>
    </row>
    <row r="213" spans="2:6" ht="12">
      <c r="B213" s="10"/>
      <c r="C213" s="10"/>
      <c r="D213" s="10"/>
      <c r="E213" s="10"/>
      <c r="F213" s="10"/>
    </row>
    <row r="214" spans="2:6" ht="12">
      <c r="B214" s="10"/>
      <c r="C214" s="10"/>
      <c r="D214" s="10"/>
      <c r="E214" s="10"/>
      <c r="F214" s="10"/>
    </row>
    <row r="215" spans="2:6" ht="12">
      <c r="B215" s="10"/>
      <c r="C215" s="10"/>
      <c r="D215" s="10"/>
      <c r="E215" s="10"/>
      <c r="F215" s="10"/>
    </row>
    <row r="216" spans="2:6" ht="12">
      <c r="B216" s="10"/>
      <c r="C216" s="10"/>
      <c r="D216" s="10"/>
      <c r="E216" s="10"/>
      <c r="F216" s="10"/>
    </row>
    <row r="217" spans="2:6" ht="12">
      <c r="B217" s="10"/>
      <c r="C217" s="10"/>
      <c r="D217" s="10"/>
      <c r="E217" s="10"/>
      <c r="F217" s="10"/>
    </row>
    <row r="218" spans="2:6" ht="12">
      <c r="B218" s="10"/>
      <c r="C218" s="10"/>
      <c r="D218" s="10"/>
      <c r="E218" s="10"/>
      <c r="F218" s="10"/>
    </row>
    <row r="219" spans="2:6" ht="12">
      <c r="B219" s="10"/>
      <c r="C219" s="10"/>
      <c r="D219" s="10"/>
      <c r="E219" s="10"/>
      <c r="F219" s="10"/>
    </row>
    <row r="220" spans="2:6" ht="12">
      <c r="B220" s="10"/>
      <c r="C220" s="10"/>
      <c r="D220" s="10"/>
      <c r="E220" s="10"/>
      <c r="F220" s="10"/>
    </row>
    <row r="221" spans="2:6" ht="12">
      <c r="B221" s="10"/>
      <c r="C221" s="10"/>
      <c r="D221" s="10"/>
      <c r="E221" s="10"/>
      <c r="F221" s="10"/>
    </row>
    <row r="222" spans="2:6" ht="12">
      <c r="B222" s="10"/>
      <c r="C222" s="10"/>
      <c r="D222" s="10"/>
      <c r="E222" s="10"/>
      <c r="F222" s="10"/>
    </row>
    <row r="223" spans="2:6" ht="12">
      <c r="B223" s="10"/>
      <c r="C223" s="10"/>
      <c r="D223" s="10"/>
      <c r="E223" s="10"/>
      <c r="F223" s="10"/>
    </row>
    <row r="224" spans="2:6" ht="12">
      <c r="B224" s="10"/>
      <c r="C224" s="10"/>
      <c r="D224" s="10"/>
      <c r="E224" s="10"/>
      <c r="F224" s="10"/>
    </row>
    <row r="225" spans="2:6" ht="12">
      <c r="B225" s="10"/>
      <c r="C225" s="10"/>
      <c r="D225" s="10"/>
      <c r="E225" s="10"/>
      <c r="F225" s="10"/>
    </row>
    <row r="226" spans="2:6" ht="12">
      <c r="B226" s="10"/>
      <c r="C226" s="10"/>
      <c r="D226" s="10"/>
      <c r="E226" s="10"/>
      <c r="F226" s="10"/>
    </row>
    <row r="227" spans="2:6" ht="12">
      <c r="B227" s="10"/>
      <c r="C227" s="10"/>
      <c r="D227" s="10"/>
      <c r="E227" s="10"/>
      <c r="F227" s="10"/>
    </row>
    <row r="228" spans="2:6" ht="12">
      <c r="B228" s="10"/>
      <c r="C228" s="10"/>
      <c r="D228" s="10"/>
      <c r="E228" s="10"/>
      <c r="F228" s="10"/>
    </row>
    <row r="229" spans="2:6" ht="12">
      <c r="B229" s="10"/>
      <c r="C229" s="10"/>
      <c r="D229" s="10"/>
      <c r="E229" s="10"/>
      <c r="F229" s="10"/>
    </row>
    <row r="230" spans="2:6" ht="12">
      <c r="B230" s="10"/>
      <c r="C230" s="10"/>
      <c r="D230" s="10"/>
      <c r="E230" s="10"/>
      <c r="F230" s="10"/>
    </row>
    <row r="231" spans="2:6" ht="12">
      <c r="B231" s="10"/>
      <c r="C231" s="10"/>
      <c r="D231" s="10"/>
      <c r="E231" s="10"/>
      <c r="F231" s="10"/>
    </row>
    <row r="232" spans="2:6" ht="12">
      <c r="B232" s="10"/>
      <c r="C232" s="10"/>
      <c r="D232" s="10"/>
      <c r="E232" s="10"/>
      <c r="F232" s="10"/>
    </row>
    <row r="233" spans="2:6" ht="12">
      <c r="B233" s="10"/>
      <c r="C233" s="10"/>
      <c r="D233" s="10"/>
      <c r="E233" s="10"/>
      <c r="F233" s="10"/>
    </row>
    <row r="234" spans="2:6" ht="12">
      <c r="B234" s="10"/>
      <c r="C234" s="10"/>
      <c r="D234" s="10"/>
      <c r="E234" s="10"/>
      <c r="F234" s="10"/>
    </row>
    <row r="235" spans="2:6" ht="12">
      <c r="B235" s="10"/>
      <c r="C235" s="10"/>
      <c r="D235" s="10"/>
      <c r="E235" s="10"/>
      <c r="F235" s="10"/>
    </row>
    <row r="236" spans="2:6" ht="12">
      <c r="B236" s="10"/>
      <c r="C236" s="10"/>
      <c r="D236" s="10"/>
      <c r="E236" s="10"/>
      <c r="F236" s="10"/>
    </row>
    <row r="237" spans="2:6" ht="12">
      <c r="B237" s="10"/>
      <c r="C237" s="10"/>
      <c r="D237" s="10"/>
      <c r="E237" s="10"/>
      <c r="F237" s="10"/>
    </row>
    <row r="238" spans="2:6" ht="12">
      <c r="B238" s="10"/>
      <c r="C238" s="10"/>
      <c r="D238" s="10"/>
      <c r="E238" s="10"/>
      <c r="F238" s="10"/>
    </row>
    <row r="239" spans="2:6" ht="12">
      <c r="B239" s="10"/>
      <c r="C239" s="10"/>
      <c r="D239" s="10"/>
      <c r="E239" s="10"/>
      <c r="F239" s="10"/>
    </row>
    <row r="240" spans="2:6" ht="12">
      <c r="B240" s="10"/>
      <c r="C240" s="10"/>
      <c r="D240" s="10"/>
      <c r="E240" s="10"/>
      <c r="F240" s="10"/>
    </row>
    <row r="241" spans="2:6" ht="12">
      <c r="B241" s="10"/>
      <c r="C241" s="10"/>
      <c r="D241" s="10"/>
      <c r="E241" s="10"/>
      <c r="F241" s="10"/>
    </row>
    <row r="242" spans="2:6" ht="12">
      <c r="B242" s="10"/>
      <c r="C242" s="10"/>
      <c r="D242" s="10"/>
      <c r="E242" s="10"/>
      <c r="F242" s="10"/>
    </row>
    <row r="243" spans="2:6" ht="12">
      <c r="B243" s="10"/>
      <c r="C243" s="10"/>
      <c r="D243" s="10"/>
      <c r="E243" s="10"/>
      <c r="F243" s="10"/>
    </row>
    <row r="244" spans="2:6" ht="12">
      <c r="B244" s="10"/>
      <c r="C244" s="10"/>
      <c r="D244" s="10"/>
      <c r="E244" s="10"/>
      <c r="F244" s="10"/>
    </row>
    <row r="245" spans="2:6" ht="12">
      <c r="B245" s="10"/>
      <c r="C245" s="10"/>
      <c r="D245" s="10"/>
      <c r="E245" s="10"/>
      <c r="F245" s="10"/>
    </row>
    <row r="246" spans="2:6" ht="12">
      <c r="B246" s="10"/>
      <c r="C246" s="10"/>
      <c r="D246" s="10"/>
      <c r="E246" s="10"/>
      <c r="F246" s="10"/>
    </row>
    <row r="247" spans="2:6" ht="12">
      <c r="B247" s="10"/>
      <c r="C247" s="10"/>
      <c r="D247" s="10"/>
      <c r="E247" s="10"/>
      <c r="F247" s="10"/>
    </row>
    <row r="248" spans="2:6" ht="12">
      <c r="B248" s="10"/>
      <c r="C248" s="10"/>
      <c r="D248" s="10"/>
      <c r="E248" s="10"/>
      <c r="F248" s="10"/>
    </row>
    <row r="249" spans="2:6" ht="12">
      <c r="B249" s="10"/>
      <c r="C249" s="10"/>
      <c r="D249" s="10"/>
      <c r="E249" s="10"/>
      <c r="F249" s="10"/>
    </row>
    <row r="250" spans="2:6" ht="12">
      <c r="B250" s="10"/>
      <c r="C250" s="10"/>
      <c r="D250" s="10"/>
      <c r="E250" s="10"/>
      <c r="F250" s="10"/>
    </row>
    <row r="251" spans="2:6" ht="12">
      <c r="B251" s="10"/>
      <c r="C251" s="10"/>
      <c r="D251" s="10"/>
      <c r="E251" s="10"/>
      <c r="F251" s="10"/>
    </row>
    <row r="252" spans="2:6" ht="12">
      <c r="B252" s="10"/>
      <c r="C252" s="10"/>
      <c r="D252" s="10"/>
      <c r="E252" s="10"/>
      <c r="F252" s="10"/>
    </row>
    <row r="253" spans="2:6" ht="12">
      <c r="B253" s="10"/>
      <c r="C253" s="10"/>
      <c r="D253" s="10"/>
      <c r="E253" s="10"/>
      <c r="F253" s="10"/>
    </row>
    <row r="254" spans="2:6" ht="12">
      <c r="B254" s="10"/>
      <c r="C254" s="10"/>
      <c r="D254" s="10"/>
      <c r="E254" s="10"/>
      <c r="F254" s="10"/>
    </row>
    <row r="255" spans="2:6" ht="12">
      <c r="B255" s="10"/>
      <c r="C255" s="10"/>
      <c r="D255" s="10"/>
      <c r="E255" s="10"/>
      <c r="F255" s="10"/>
    </row>
    <row r="256" spans="2:6" ht="12">
      <c r="B256" s="10"/>
      <c r="C256" s="10"/>
      <c r="D256" s="10"/>
      <c r="E256" s="10"/>
      <c r="F256" s="10"/>
    </row>
    <row r="257" spans="2:6" ht="12">
      <c r="B257" s="10"/>
      <c r="C257" s="10"/>
      <c r="D257" s="10"/>
      <c r="E257" s="10"/>
      <c r="F257" s="10"/>
    </row>
    <row r="258" spans="2:6" ht="12">
      <c r="B258" s="10"/>
      <c r="C258" s="10"/>
      <c r="D258" s="10"/>
      <c r="E258" s="10"/>
      <c r="F258" s="10"/>
    </row>
    <row r="259" spans="2:6" ht="12">
      <c r="B259" s="10"/>
      <c r="C259" s="10"/>
      <c r="D259" s="10"/>
      <c r="E259" s="10"/>
      <c r="F259" s="10"/>
    </row>
    <row r="260" spans="2:6" ht="12">
      <c r="B260" s="10"/>
      <c r="C260" s="10"/>
      <c r="D260" s="10"/>
      <c r="E260" s="10"/>
      <c r="F260" s="10"/>
    </row>
    <row r="261" spans="2:6" ht="12">
      <c r="B261" s="10"/>
      <c r="C261" s="10"/>
      <c r="D261" s="10"/>
      <c r="E261" s="10"/>
      <c r="F261" s="10"/>
    </row>
    <row r="262" spans="2:6" ht="12">
      <c r="B262" s="10"/>
      <c r="C262" s="10"/>
      <c r="D262" s="10"/>
      <c r="E262" s="10"/>
      <c r="F262" s="10"/>
    </row>
    <row r="263" spans="2:6" ht="12">
      <c r="B263" s="10"/>
      <c r="C263" s="10"/>
      <c r="D263" s="10"/>
      <c r="E263" s="10"/>
      <c r="F263" s="10"/>
    </row>
    <row r="264" spans="2:6" ht="12">
      <c r="B264" s="10"/>
      <c r="C264" s="10"/>
      <c r="D264" s="10"/>
      <c r="E264" s="10"/>
      <c r="F264" s="10"/>
    </row>
    <row r="265" spans="2:6" ht="12">
      <c r="B265" s="10"/>
      <c r="C265" s="10"/>
      <c r="D265" s="10"/>
      <c r="E265" s="10"/>
      <c r="F265" s="10"/>
    </row>
    <row r="266" spans="2:6" ht="12">
      <c r="B266" s="10"/>
      <c r="C266" s="10"/>
      <c r="D266" s="10"/>
      <c r="E266" s="10"/>
      <c r="F266" s="10"/>
    </row>
    <row r="267" spans="2:6" ht="12">
      <c r="B267" s="10"/>
      <c r="C267" s="10"/>
      <c r="D267" s="10"/>
      <c r="E267" s="10"/>
      <c r="F267" s="10"/>
    </row>
    <row r="268" spans="2:6" ht="12">
      <c r="B268" s="10"/>
      <c r="C268" s="10"/>
      <c r="D268" s="10"/>
      <c r="E268" s="10"/>
      <c r="F268" s="10"/>
    </row>
    <row r="269" spans="2:6" ht="12">
      <c r="B269" s="10"/>
      <c r="C269" s="10"/>
      <c r="D269" s="10"/>
      <c r="E269" s="10"/>
      <c r="F269" s="10"/>
    </row>
    <row r="270" spans="2:6" ht="12">
      <c r="B270" s="10"/>
      <c r="C270" s="10"/>
      <c r="D270" s="10"/>
      <c r="E270" s="10"/>
      <c r="F270" s="10"/>
    </row>
    <row r="271" spans="2:6" ht="12">
      <c r="B271" s="10"/>
      <c r="C271" s="10"/>
      <c r="D271" s="10"/>
      <c r="E271" s="10"/>
      <c r="F271" s="10"/>
    </row>
    <row r="272" spans="2:6" ht="12">
      <c r="B272" s="10"/>
      <c r="C272" s="10"/>
      <c r="D272" s="10"/>
      <c r="E272" s="10"/>
      <c r="F272" s="10"/>
    </row>
    <row r="273" spans="2:6" ht="12">
      <c r="B273" s="10"/>
      <c r="C273" s="10"/>
      <c r="D273" s="10"/>
      <c r="E273" s="10"/>
      <c r="F273" s="10"/>
    </row>
    <row r="274" spans="2:6" ht="12">
      <c r="B274" s="10"/>
      <c r="C274" s="10"/>
      <c r="D274" s="10"/>
      <c r="E274" s="10"/>
      <c r="F274" s="10"/>
    </row>
    <row r="275" spans="2:6" ht="12">
      <c r="B275" s="10"/>
      <c r="C275" s="10"/>
      <c r="D275" s="10"/>
      <c r="E275" s="10"/>
      <c r="F275" s="10"/>
    </row>
    <row r="276" spans="2:6" ht="12">
      <c r="B276" s="10"/>
      <c r="C276" s="10"/>
      <c r="D276" s="10"/>
      <c r="E276" s="10"/>
      <c r="F276" s="10"/>
    </row>
    <row r="277" spans="2:6" ht="12">
      <c r="B277" s="10"/>
      <c r="C277" s="10"/>
      <c r="D277" s="10"/>
      <c r="E277" s="10"/>
      <c r="F277" s="10"/>
    </row>
    <row r="278" spans="2:6" ht="12">
      <c r="B278" s="10"/>
      <c r="C278" s="10"/>
      <c r="D278" s="10"/>
      <c r="E278" s="10"/>
      <c r="F278" s="10"/>
    </row>
    <row r="279" spans="2:6" ht="12">
      <c r="B279" s="10"/>
      <c r="C279" s="10"/>
      <c r="D279" s="10"/>
      <c r="E279" s="10"/>
      <c r="F279" s="10"/>
    </row>
    <row r="280" spans="2:6" ht="12">
      <c r="B280" s="10"/>
      <c r="C280" s="10"/>
      <c r="D280" s="10"/>
      <c r="E280" s="10"/>
      <c r="F280" s="10"/>
    </row>
    <row r="281" spans="2:6" ht="12">
      <c r="B281" s="10"/>
      <c r="C281" s="10"/>
      <c r="D281" s="10"/>
      <c r="E281" s="10"/>
      <c r="F281" s="10"/>
    </row>
    <row r="282" spans="2:6" ht="12">
      <c r="B282" s="10"/>
      <c r="C282" s="10"/>
      <c r="D282" s="10"/>
      <c r="E282" s="10"/>
      <c r="F282" s="10"/>
    </row>
    <row r="283" spans="2:6" ht="12">
      <c r="B283" s="10"/>
      <c r="C283" s="10"/>
      <c r="D283" s="10"/>
      <c r="E283" s="10"/>
      <c r="F283" s="10"/>
    </row>
    <row r="284" spans="2:6" ht="12">
      <c r="B284" s="10"/>
      <c r="C284" s="10"/>
      <c r="D284" s="10"/>
      <c r="E284" s="10"/>
      <c r="F284" s="10"/>
    </row>
    <row r="285" spans="2:6" ht="12">
      <c r="B285" s="10"/>
      <c r="C285" s="10"/>
      <c r="D285" s="10"/>
      <c r="E285" s="10"/>
      <c r="F285" s="10"/>
    </row>
    <row r="286" spans="2:6" ht="12">
      <c r="B286" s="10"/>
      <c r="C286" s="10"/>
      <c r="D286" s="10"/>
      <c r="E286" s="10"/>
      <c r="F286" s="10"/>
    </row>
    <row r="287" spans="2:6" ht="12">
      <c r="B287" s="10"/>
      <c r="C287" s="10"/>
      <c r="D287" s="10"/>
      <c r="E287" s="10"/>
      <c r="F287" s="10"/>
    </row>
    <row r="288" spans="2:6" ht="12">
      <c r="B288" s="10"/>
      <c r="C288" s="10"/>
      <c r="D288" s="10"/>
      <c r="E288" s="10"/>
      <c r="F288" s="10"/>
    </row>
    <row r="289" spans="2:6" ht="12">
      <c r="B289" s="10"/>
      <c r="C289" s="10"/>
      <c r="D289" s="10"/>
      <c r="E289" s="10"/>
      <c r="F289" s="10"/>
    </row>
    <row r="290" spans="2:6" ht="12">
      <c r="B290" s="10"/>
      <c r="C290" s="10"/>
      <c r="D290" s="10"/>
      <c r="E290" s="10"/>
      <c r="F290" s="10"/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Gen. Act. Concertades, Arquitectura i Habitatge</dc:creator>
  <cp:keywords/>
  <dc:description/>
  <cp:lastModifiedBy>Microsoft Office User</cp:lastModifiedBy>
  <cp:lastPrinted>2013-03-18T12:33:32Z</cp:lastPrinted>
  <dcterms:created xsi:type="dcterms:W3CDTF">1999-10-20T09:41:51Z</dcterms:created>
  <dcterms:modified xsi:type="dcterms:W3CDTF">2021-07-13T17:05:35Z</dcterms:modified>
  <cp:category/>
  <cp:version/>
  <cp:contentType/>
  <cp:contentStatus/>
</cp:coreProperties>
</file>